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97" i="1" l="1"/>
  <c r="A297" i="1"/>
  <c r="L296" i="1"/>
  <c r="J296" i="1"/>
  <c r="I296" i="1"/>
  <c r="H296" i="1"/>
  <c r="G296" i="1"/>
  <c r="L288" i="1"/>
  <c r="J288" i="1"/>
  <c r="I288" i="1"/>
  <c r="H288" i="1"/>
  <c r="G288" i="1"/>
  <c r="B281" i="1"/>
  <c r="A281" i="1"/>
  <c r="L280" i="1"/>
  <c r="J280" i="1"/>
  <c r="I280" i="1"/>
  <c r="H280" i="1"/>
  <c r="G280" i="1"/>
  <c r="L273" i="1"/>
  <c r="L281" i="1" s="1"/>
  <c r="J273" i="1"/>
  <c r="I273" i="1"/>
  <c r="H273" i="1"/>
  <c r="G273" i="1"/>
  <c r="G281" i="1" s="1"/>
  <c r="B267" i="1"/>
  <c r="A267" i="1"/>
  <c r="L266" i="1"/>
  <c r="J266" i="1"/>
  <c r="I266" i="1"/>
  <c r="H266" i="1"/>
  <c r="G266" i="1"/>
  <c r="L259" i="1"/>
  <c r="J259" i="1"/>
  <c r="I259" i="1"/>
  <c r="H259" i="1"/>
  <c r="G259" i="1"/>
  <c r="B253" i="1"/>
  <c r="A253" i="1"/>
  <c r="L252" i="1"/>
  <c r="J252" i="1"/>
  <c r="I252" i="1"/>
  <c r="H252" i="1"/>
  <c r="G252" i="1"/>
  <c r="L244" i="1"/>
  <c r="J244" i="1"/>
  <c r="I244" i="1"/>
  <c r="H244" i="1"/>
  <c r="G244" i="1"/>
  <c r="G253" i="1" s="1"/>
  <c r="B239" i="1"/>
  <c r="A239" i="1"/>
  <c r="L238" i="1"/>
  <c r="J238" i="1"/>
  <c r="I238" i="1"/>
  <c r="H238" i="1"/>
  <c r="G238" i="1"/>
  <c r="L231" i="1"/>
  <c r="J231" i="1"/>
  <c r="I231" i="1"/>
  <c r="H231" i="1"/>
  <c r="G231" i="1"/>
  <c r="B224" i="1"/>
  <c r="A224" i="1"/>
  <c r="L223" i="1"/>
  <c r="J223" i="1"/>
  <c r="I223" i="1"/>
  <c r="H223" i="1"/>
  <c r="G223" i="1"/>
  <c r="L215" i="1"/>
  <c r="J215" i="1"/>
  <c r="I215" i="1"/>
  <c r="H215" i="1"/>
  <c r="G215" i="1"/>
  <c r="B209" i="1"/>
  <c r="A209" i="1"/>
  <c r="L208" i="1"/>
  <c r="J208" i="1"/>
  <c r="I208" i="1"/>
  <c r="H208" i="1"/>
  <c r="G208" i="1"/>
  <c r="L200" i="1"/>
  <c r="J200" i="1"/>
  <c r="I200" i="1"/>
  <c r="H200" i="1"/>
  <c r="G200" i="1"/>
  <c r="B195" i="1"/>
  <c r="A195" i="1"/>
  <c r="L194" i="1"/>
  <c r="J194" i="1"/>
  <c r="I194" i="1"/>
  <c r="H194" i="1"/>
  <c r="G194" i="1"/>
  <c r="L187" i="1"/>
  <c r="J187" i="1"/>
  <c r="I187" i="1"/>
  <c r="H187" i="1"/>
  <c r="G187" i="1"/>
  <c r="B180" i="1"/>
  <c r="A180" i="1"/>
  <c r="L179" i="1"/>
  <c r="J179" i="1"/>
  <c r="I179" i="1"/>
  <c r="H179" i="1"/>
  <c r="G179" i="1"/>
  <c r="L172" i="1"/>
  <c r="J172" i="1"/>
  <c r="I172" i="1"/>
  <c r="H172" i="1"/>
  <c r="G172" i="1"/>
  <c r="B165" i="1"/>
  <c r="A165" i="1"/>
  <c r="L164" i="1"/>
  <c r="J164" i="1"/>
  <c r="I164" i="1"/>
  <c r="H164" i="1"/>
  <c r="G164" i="1"/>
  <c r="L157" i="1"/>
  <c r="J157" i="1"/>
  <c r="I157" i="1"/>
  <c r="H157" i="1"/>
  <c r="G157" i="1"/>
  <c r="I297" i="1" l="1"/>
  <c r="H281" i="1"/>
  <c r="I267" i="1"/>
  <c r="L267" i="1"/>
  <c r="G267" i="1"/>
  <c r="H253" i="1"/>
  <c r="L253" i="1"/>
  <c r="I253" i="1"/>
  <c r="I281" i="1"/>
  <c r="J281" i="1"/>
  <c r="L224" i="1"/>
  <c r="G224" i="1"/>
  <c r="H224" i="1"/>
  <c r="I224" i="1"/>
  <c r="J224" i="1"/>
  <c r="J209" i="1"/>
  <c r="H195" i="1"/>
  <c r="G297" i="1"/>
  <c r="L297" i="1"/>
  <c r="G209" i="1"/>
  <c r="L209" i="1"/>
  <c r="I209" i="1"/>
  <c r="J195" i="1"/>
  <c r="H209" i="1"/>
  <c r="G239" i="1"/>
  <c r="L239" i="1"/>
  <c r="I239" i="1"/>
  <c r="G195" i="1"/>
  <c r="L195" i="1"/>
  <c r="I195" i="1"/>
  <c r="H239" i="1"/>
  <c r="J239" i="1"/>
  <c r="J253" i="1"/>
  <c r="H267" i="1"/>
  <c r="J267" i="1"/>
  <c r="H297" i="1"/>
  <c r="J297" i="1"/>
  <c r="L165" i="1"/>
  <c r="I180" i="1"/>
  <c r="G180" i="1"/>
  <c r="L180" i="1"/>
  <c r="J165" i="1"/>
  <c r="H180" i="1"/>
  <c r="J180" i="1"/>
  <c r="G165" i="1"/>
  <c r="H165" i="1"/>
  <c r="I165" i="1"/>
  <c r="B151" i="1"/>
  <c r="A151" i="1"/>
  <c r="L150" i="1"/>
  <c r="J150" i="1"/>
  <c r="I150" i="1"/>
  <c r="H150" i="1"/>
  <c r="G150" i="1"/>
  <c r="B144" i="1"/>
  <c r="A144" i="1"/>
  <c r="L143" i="1"/>
  <c r="J143" i="1"/>
  <c r="I143" i="1"/>
  <c r="H143" i="1"/>
  <c r="G143" i="1"/>
  <c r="B136" i="1"/>
  <c r="A136" i="1"/>
  <c r="L135" i="1"/>
  <c r="J135" i="1"/>
  <c r="I135" i="1"/>
  <c r="H135" i="1"/>
  <c r="G135" i="1"/>
  <c r="B129" i="1"/>
  <c r="A129" i="1"/>
  <c r="L128" i="1"/>
  <c r="J128" i="1"/>
  <c r="I128" i="1"/>
  <c r="H128" i="1"/>
  <c r="G128" i="1"/>
  <c r="B123" i="1"/>
  <c r="A123" i="1"/>
  <c r="L122" i="1"/>
  <c r="J122" i="1"/>
  <c r="I122" i="1"/>
  <c r="H122" i="1"/>
  <c r="G122" i="1"/>
  <c r="B116" i="1"/>
  <c r="A116" i="1"/>
  <c r="L115" i="1"/>
  <c r="J115" i="1"/>
  <c r="I115" i="1"/>
  <c r="H115" i="1"/>
  <c r="G115" i="1"/>
  <c r="B108" i="1"/>
  <c r="A108" i="1"/>
  <c r="L107" i="1"/>
  <c r="J107" i="1"/>
  <c r="I107" i="1"/>
  <c r="H107" i="1"/>
  <c r="G107" i="1"/>
  <c r="B101" i="1"/>
  <c r="A101" i="1"/>
  <c r="L100" i="1"/>
  <c r="J100" i="1"/>
  <c r="I100" i="1"/>
  <c r="H100" i="1"/>
  <c r="G100" i="1"/>
  <c r="B93" i="1"/>
  <c r="A93" i="1"/>
  <c r="L92" i="1"/>
  <c r="J92" i="1"/>
  <c r="I92" i="1"/>
  <c r="H92" i="1"/>
  <c r="G92" i="1"/>
  <c r="B85" i="1"/>
  <c r="A85" i="1"/>
  <c r="L84" i="1"/>
  <c r="J84" i="1"/>
  <c r="I84" i="1"/>
  <c r="H84" i="1"/>
  <c r="G84" i="1"/>
  <c r="B76" i="1"/>
  <c r="A76" i="1"/>
  <c r="L75" i="1"/>
  <c r="J75" i="1"/>
  <c r="I75" i="1"/>
  <c r="H75" i="1"/>
  <c r="G75" i="1"/>
  <c r="B68" i="1"/>
  <c r="A68" i="1"/>
  <c r="L67" i="1"/>
  <c r="J67" i="1"/>
  <c r="I67" i="1"/>
  <c r="H67" i="1"/>
  <c r="G67" i="1"/>
  <c r="B62" i="1"/>
  <c r="A62" i="1"/>
  <c r="L61" i="1"/>
  <c r="J61" i="1"/>
  <c r="I61" i="1"/>
  <c r="H61" i="1"/>
  <c r="G61" i="1"/>
  <c r="B56" i="1"/>
  <c r="A56" i="1"/>
  <c r="L55" i="1"/>
  <c r="J55" i="1"/>
  <c r="I55" i="1"/>
  <c r="H55" i="1"/>
  <c r="G55" i="1"/>
  <c r="B48" i="1"/>
  <c r="A48" i="1"/>
  <c r="L47" i="1"/>
  <c r="J47" i="1"/>
  <c r="I47" i="1"/>
  <c r="H47" i="1"/>
  <c r="G47" i="1"/>
  <c r="B42" i="1"/>
  <c r="A42" i="1"/>
  <c r="L41" i="1"/>
  <c r="J41" i="1"/>
  <c r="I41" i="1"/>
  <c r="H41" i="1"/>
  <c r="G41" i="1"/>
  <c r="B35" i="1"/>
  <c r="A35" i="1"/>
  <c r="L34" i="1"/>
  <c r="J34" i="1"/>
  <c r="I34" i="1"/>
  <c r="H34" i="1"/>
  <c r="G34" i="1"/>
  <c r="B27" i="1"/>
  <c r="A27" i="1"/>
  <c r="L26" i="1"/>
  <c r="J26" i="1"/>
  <c r="I26" i="1"/>
  <c r="H26" i="1"/>
  <c r="G26" i="1"/>
  <c r="B19" i="1"/>
  <c r="A19" i="1"/>
  <c r="L18" i="1"/>
  <c r="J18" i="1"/>
  <c r="I18" i="1"/>
  <c r="H18" i="1"/>
  <c r="G18" i="1"/>
  <c r="B12" i="1"/>
  <c r="A12" i="1"/>
  <c r="L11" i="1"/>
  <c r="J11" i="1"/>
  <c r="I11" i="1"/>
  <c r="H11" i="1"/>
  <c r="G11" i="1"/>
  <c r="G93" i="1" l="1"/>
  <c r="G62" i="1"/>
  <c r="J19" i="1"/>
  <c r="H62" i="1"/>
  <c r="J76" i="1"/>
  <c r="J108" i="1"/>
  <c r="J136" i="1"/>
  <c r="G19" i="1"/>
  <c r="I35" i="1"/>
  <c r="I123" i="1"/>
  <c r="G136" i="1"/>
  <c r="J35" i="1"/>
  <c r="J93" i="1"/>
  <c r="H108" i="1"/>
  <c r="J123" i="1"/>
  <c r="J151" i="1"/>
  <c r="J48" i="1"/>
  <c r="L48" i="1"/>
  <c r="H48" i="1"/>
  <c r="G123" i="1"/>
  <c r="H35" i="1"/>
  <c r="G108" i="1"/>
  <c r="G76" i="1"/>
  <c r="I19" i="1"/>
  <c r="H123" i="1"/>
  <c r="I151" i="1"/>
  <c r="L136" i="1"/>
  <c r="L123" i="1"/>
  <c r="J62" i="1"/>
  <c r="G48" i="1"/>
  <c r="L93" i="1"/>
  <c r="I108" i="1"/>
  <c r="L108" i="1"/>
  <c r="I76" i="1"/>
  <c r="L76" i="1"/>
  <c r="I93" i="1"/>
  <c r="L62" i="1"/>
  <c r="I62" i="1"/>
  <c r="I48" i="1"/>
  <c r="L151" i="1"/>
  <c r="H93" i="1"/>
  <c r="I136" i="1"/>
  <c r="L35" i="1"/>
  <c r="H136" i="1"/>
  <c r="H19" i="1"/>
  <c r="H76" i="1"/>
  <c r="L19" i="1"/>
  <c r="G35" i="1"/>
  <c r="G151" i="1"/>
  <c r="H151" i="1"/>
  <c r="J298" i="1" l="1"/>
  <c r="L298" i="1"/>
  <c r="I298" i="1"/>
  <c r="H298" i="1"/>
  <c r="G298" i="1"/>
</calcChain>
</file>

<file path=xl/sharedStrings.xml><?xml version="1.0" encoding="utf-8"?>
<sst xmlns="http://schemas.openxmlformats.org/spreadsheetml/2006/main" count="950" uniqueCount="223">
  <si>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</si>
  <si>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</si>
  <si>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</si>
  <si>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</si>
  <si>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</si>
  <si>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</si>
  <si>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</si>
  <si>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</si>
  <si>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</si>
  <si>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</si>
  <si>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</si>
  <si>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</si>
  <si>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</si>
  <si>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</si>
  <si>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</si>
  <si>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</si>
  <si>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</si>
  <si>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</si>
  <si>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</si>
  <si>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</si>
  <si>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</si>
  <si>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</si>
  <si>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</si>
  <si>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</si>
  <si>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</si>
  <si>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</si>
  <si>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</si>
  <si>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</si>
  <si>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</si>
  <si>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</si>
  <si>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</si>
  <si>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</si>
  <si>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</si>
  <si>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</si>
  <si>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</si>
  <si>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</si>
  <si>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Согласовал:</t>
  </si>
  <si>
    <t>Макаронные изделия,запеченные с сыром,с маслом сливочным</t>
  </si>
  <si>
    <t>180/40/10</t>
  </si>
  <si>
    <t>№296-2013</t>
  </si>
  <si>
    <t>Кофейный напиток с молоком</t>
  </si>
  <si>
    <t>№501-2013</t>
  </si>
  <si>
    <t>Йогуртный продукт в индивидуальной упаковке</t>
  </si>
  <si>
    <t>Хлеб ржано-пшеничный "Дарницкий"</t>
  </si>
  <si>
    <t>Хлеб пшеничный витаминизированный "Облепиховый"</t>
  </si>
  <si>
    <t>МАОУ СОШ №4 г.Ишима</t>
  </si>
  <si>
    <t>№110-2013</t>
  </si>
  <si>
    <t>№108-2013</t>
  </si>
  <si>
    <t>Салат из свеклы отварной</t>
  </si>
  <si>
    <t>№50-2013</t>
  </si>
  <si>
    <t>Суп картофельный с бобовыми, со сметаной</t>
  </si>
  <si>
    <t>250/5</t>
  </si>
  <si>
    <t>№144-2013</t>
  </si>
  <si>
    <t>Гуляш из мяса</t>
  </si>
  <si>
    <t>120</t>
  </si>
  <si>
    <t>№367-2013</t>
  </si>
  <si>
    <t>Каша гречневая рассыпчатая</t>
  </si>
  <si>
    <t>180</t>
  </si>
  <si>
    <t>№237-2013</t>
  </si>
  <si>
    <t>Компотик теплый из свежих плодов с витамином С</t>
  </si>
  <si>
    <t>200</t>
  </si>
  <si>
    <t>№507-2013</t>
  </si>
  <si>
    <t>№105-2013</t>
  </si>
  <si>
    <t xml:space="preserve">Масло сливочное порциями </t>
  </si>
  <si>
    <t>Рыба, запеченная со сметаной и сыром</t>
  </si>
  <si>
    <t>ТТК</t>
  </si>
  <si>
    <t>№429-2013</t>
  </si>
  <si>
    <t>Картофельное пюре</t>
  </si>
  <si>
    <t>Чай с лимоном</t>
  </si>
  <si>
    <t>№494-2013</t>
  </si>
  <si>
    <t>20</t>
  </si>
  <si>
    <t>21</t>
  </si>
  <si>
    <t>Салат из белокочанной капусты с морковью</t>
  </si>
  <si>
    <t>№4-2013</t>
  </si>
  <si>
    <t>Борщ с капустой, картофелем и сметаной</t>
  </si>
  <si>
    <t>250/10</t>
  </si>
  <si>
    <t>Бедро или грудка запеченые домашние</t>
  </si>
  <si>
    <t>№128-2013</t>
  </si>
  <si>
    <t>100</t>
  </si>
  <si>
    <t>Рагу из овощей</t>
  </si>
  <si>
    <t>№195-2013</t>
  </si>
  <si>
    <t>Компот из кураги с витамином С</t>
  </si>
  <si>
    <t>№512-2013</t>
  </si>
  <si>
    <t>50</t>
  </si>
  <si>
    <t>45</t>
  </si>
  <si>
    <t>120/15</t>
  </si>
  <si>
    <t>№381-2013</t>
  </si>
  <si>
    <t>Макаронные изделия отварные</t>
  </si>
  <si>
    <t>№291-2013</t>
  </si>
  <si>
    <t>Сок в индивидуальной упаковке</t>
  </si>
  <si>
    <t>32</t>
  </si>
  <si>
    <t>42</t>
  </si>
  <si>
    <t>Суп картофельный с рыбой</t>
  </si>
  <si>
    <t>250/30</t>
  </si>
  <si>
    <t>№150-2013</t>
  </si>
  <si>
    <t>Запеканка картофельная с мясом, с маслом сливочным</t>
  </si>
  <si>
    <t>200/5</t>
  </si>
  <si>
    <t>Кисель из концентрата с витамином С</t>
  </si>
  <si>
    <t>40</t>
  </si>
  <si>
    <t>№377-2013</t>
  </si>
  <si>
    <t>№503-2013</t>
  </si>
  <si>
    <t>№100-2013</t>
  </si>
  <si>
    <t>Сыр твердый (порциями)</t>
  </si>
  <si>
    <t>№390-2013</t>
  </si>
  <si>
    <t>Тефтели с рисом "Ёжики"</t>
  </si>
  <si>
    <t>58</t>
  </si>
  <si>
    <t>Свекольник со сметаной</t>
  </si>
  <si>
    <t>№131-2013</t>
  </si>
  <si>
    <t>Сырники из творога запеченные, с повидлом</t>
  </si>
  <si>
    <t>150/10</t>
  </si>
  <si>
    <t>№321-2013</t>
  </si>
  <si>
    <t>35</t>
  </si>
  <si>
    <t>Запеканка из творога, с молоком сгущёным</t>
  </si>
  <si>
    <t>180/10</t>
  </si>
  <si>
    <t>№313-2013</t>
  </si>
  <si>
    <t>№510-2013</t>
  </si>
  <si>
    <t>38</t>
  </si>
  <si>
    <t>30</t>
  </si>
  <si>
    <t>Суп картофельный с бобовыми и гренками</t>
  </si>
  <si>
    <t>250/20</t>
  </si>
  <si>
    <t>Тефтели рыбные</t>
  </si>
  <si>
    <t>№349-2013</t>
  </si>
  <si>
    <t>Картофель отварной</t>
  </si>
  <si>
    <t>Напиток из плодов шиповника с витамином С</t>
  </si>
  <si>
    <t>№173-2013</t>
  </si>
  <si>
    <t>№513-2013</t>
  </si>
  <si>
    <t>34</t>
  </si>
  <si>
    <t>сладкое</t>
  </si>
  <si>
    <t>Масло сливочное порциями</t>
  </si>
  <si>
    <t>Каша молочная рисовая, с маслом сливочным</t>
  </si>
  <si>
    <t>№268-2013</t>
  </si>
  <si>
    <t>Какао с молоком</t>
  </si>
  <si>
    <t>18</t>
  </si>
  <si>
    <t>№496-2013</t>
  </si>
  <si>
    <t>Рассольник домашний со сметаной</t>
  </si>
  <si>
    <t>№132-2013</t>
  </si>
  <si>
    <t>Печень, тушенная с овощами</t>
  </si>
  <si>
    <t>46</t>
  </si>
  <si>
    <t xml:space="preserve">Сыр твердый (порциями) </t>
  </si>
  <si>
    <t>Тефтели с рисом "Ёжики",в соусе</t>
  </si>
  <si>
    <t>70/30</t>
  </si>
  <si>
    <t>Суп с крупой</t>
  </si>
  <si>
    <t>№155-2013</t>
  </si>
  <si>
    <t>Жаркое по-домашнему</t>
  </si>
  <si>
    <t>250</t>
  </si>
  <si>
    <t>№369-2013</t>
  </si>
  <si>
    <t>Компот из изюма с витамином С</t>
  </si>
  <si>
    <t>28</t>
  </si>
  <si>
    <t>Биточки рубленные из птицы запеченые, с маслом сливочным</t>
  </si>
  <si>
    <t>120/10</t>
  </si>
  <si>
    <t>Рис припущенный</t>
  </si>
  <si>
    <t>Чай с сахаром</t>
  </si>
  <si>
    <t>№493-2013</t>
  </si>
  <si>
    <t>№415-2013</t>
  </si>
  <si>
    <t>37</t>
  </si>
  <si>
    <t>Борщ с капустой, картофелем, и сметаной</t>
  </si>
  <si>
    <t>Картофель тушёный</t>
  </si>
  <si>
    <t>Щи из свежей капусты с картофелем и сметаной</t>
  </si>
  <si>
    <t>№140-2013</t>
  </si>
  <si>
    <t>Мясо, тушенное с капустой</t>
  </si>
  <si>
    <t>№365-2013</t>
  </si>
  <si>
    <t>54</t>
  </si>
  <si>
    <t>Рыба, тушенная в томате с овощами</t>
  </si>
  <si>
    <t>№343-2013</t>
  </si>
  <si>
    <t>№112-2013</t>
  </si>
  <si>
    <t>Фрукт в ассортименте</t>
  </si>
  <si>
    <t>фрукт</t>
  </si>
  <si>
    <t>Гречка по-купечески с мясом</t>
  </si>
  <si>
    <t>53</t>
  </si>
  <si>
    <t>Чай "Витаминный"</t>
  </si>
  <si>
    <t>Суп картофельный с бобовыми и сметаной</t>
  </si>
  <si>
    <t>Капуста тушеная</t>
  </si>
  <si>
    <t>№423-2013</t>
  </si>
  <si>
    <t>№519-2013</t>
  </si>
  <si>
    <t>48</t>
  </si>
  <si>
    <t>65</t>
  </si>
  <si>
    <t>Котлета мясная, с маслом сливочным</t>
  </si>
  <si>
    <t>100/5</t>
  </si>
  <si>
    <t>Суп картофельный с клецками на бульоне из кур</t>
  </si>
  <si>
    <t>250/25</t>
  </si>
  <si>
    <t>№146-2013</t>
  </si>
  <si>
    <t>Птица отварная</t>
  </si>
  <si>
    <t>№404-2013</t>
  </si>
  <si>
    <t>39</t>
  </si>
  <si>
    <t>Борщ с капустой, картофелем,  и сметаной</t>
  </si>
  <si>
    <t>Бефстроганов</t>
  </si>
  <si>
    <t>№366-2013</t>
  </si>
  <si>
    <t>Каша перловая рассыпчатая</t>
  </si>
  <si>
    <t>№242-2013</t>
  </si>
  <si>
    <t>Рассольник "Ленинградский" со сметаной</t>
  </si>
  <si>
    <t>№134-2013</t>
  </si>
  <si>
    <t>Печень, тушенная в соусе</t>
  </si>
  <si>
    <t>№401-2013</t>
  </si>
  <si>
    <t>22</t>
  </si>
  <si>
    <t>Курица в соусе с томатом</t>
  </si>
  <si>
    <t>80/50</t>
  </si>
  <si>
    <t>№405-2013</t>
  </si>
  <si>
    <t>Директор МАОУ СОШ №4 г. Ишима</t>
  </si>
  <si>
    <t>Разнатовская С.Н.</t>
  </si>
  <si>
    <t>Компот из сухофруктов с витамином С</t>
  </si>
  <si>
    <t>№508-2013</t>
  </si>
  <si>
    <t>Каша молочная манная, с маслом сливочным</t>
  </si>
  <si>
    <t>№262-2013</t>
  </si>
  <si>
    <t>Капуста тушёная</t>
  </si>
  <si>
    <t>Шницель мясной, с маслом сливочным</t>
  </si>
  <si>
    <t>Овощи консервированные без уксуса (огурцы)</t>
  </si>
  <si>
    <t xml:space="preserve">Овощи консервированные без уксуса (огурцы) </t>
  </si>
  <si>
    <t>180/20</t>
  </si>
  <si>
    <t>Суп крестьянский с крупой и сметаной</t>
  </si>
  <si>
    <t>№154-2013</t>
  </si>
  <si>
    <t>140</t>
  </si>
  <si>
    <t>Рагу из мяса</t>
  </si>
  <si>
    <t>61</t>
  </si>
  <si>
    <t>Котлета по-хлыновски, с маслом сливочным</t>
  </si>
  <si>
    <t>33</t>
  </si>
  <si>
    <t>Рыба, запеченная с маслом сливочным</t>
  </si>
  <si>
    <t>90/5</t>
  </si>
  <si>
    <t>Щи из свежей капусты с картофелем,  со сметаной</t>
  </si>
  <si>
    <t>Котлеты из мяса и курицы "Школьные" с маслом сливочным</t>
  </si>
  <si>
    <t>120/5</t>
  </si>
  <si>
    <t>Суп картофельный с макаронными изделиями</t>
  </si>
  <si>
    <t>№147-2013</t>
  </si>
  <si>
    <t>Молоко питьевое ультрапастеризованное с витаминами и йодом 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</si>
</sst>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name val="Arial Cyr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4" borderId="2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0" fillId="4" borderId="2" xfId="0" applyFill="1" applyBorder="1" applyAlignment="1">
      <alignment vertical="center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>
      <alignment vertical="center"/>
    </xf>
    <xf numFmtId="0" fontId="4" fillId="2" borderId="2" xfId="0" applyFont="1" applyFill="1" applyBorder="1" applyAlignment="1" applyProtection="1">
      <alignment vertical="center"/>
      <protection locked="0"/>
    </xf>
    <xf numFmtId="0" fontId="15" fillId="4" borderId="2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/>
    </xf>
    <xf numFmtId="0" fontId="15" fillId="4" borderId="22" xfId="0" applyNumberFormat="1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top" wrapText="1"/>
    </xf>
    <xf numFmtId="2" fontId="15" fillId="4" borderId="21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top" wrapText="1"/>
    </xf>
    <xf numFmtId="2" fontId="15" fillId="4" borderId="1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/>
    </xf>
    <xf numFmtId="2" fontId="15" fillId="4" borderId="21" xfId="0" applyNumberFormat="1" applyFont="1" applyFill="1" applyBorder="1" applyAlignment="1">
      <alignment horizontal="center"/>
    </xf>
    <xf numFmtId="49" fontId="15" fillId="4" borderId="21" xfId="0" applyNumberFormat="1" applyFont="1" applyFill="1" applyBorder="1" applyAlignment="1">
      <alignment horizontal="center"/>
    </xf>
    <xf numFmtId="2" fontId="15" fillId="4" borderId="2" xfId="0" applyNumberFormat="1" applyFont="1" applyFill="1" applyBorder="1" applyAlignment="1">
      <alignment horizontal="center"/>
    </xf>
    <xf numFmtId="0" fontId="15" fillId="4" borderId="22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 vertical="top" wrapText="1"/>
    </xf>
    <xf numFmtId="0" fontId="16" fillId="3" borderId="20" xfId="0" applyFont="1" applyFill="1" applyBorder="1" applyAlignment="1">
      <alignment horizontal="center" vertical="top" wrapText="1"/>
    </xf>
    <xf numFmtId="0" fontId="0" fillId="4" borderId="1" xfId="0" applyFill="1" applyBorder="1"/>
    <xf numFmtId="0" fontId="0" fillId="4" borderId="4" xfId="0" applyFill="1" applyBorder="1"/>
    <xf numFmtId="0" fontId="3" fillId="4" borderId="4" xfId="0" applyFont="1" applyFill="1" applyBorder="1"/>
    <xf numFmtId="0" fontId="0" fillId="4" borderId="2" xfId="0" applyFill="1" applyBorder="1"/>
    <xf numFmtId="0" fontId="15" fillId="4" borderId="21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15" fillId="4" borderId="2" xfId="0" applyNumberFormat="1" applyFont="1" applyFill="1" applyBorder="1" applyAlignment="1">
      <alignment horizontal="center"/>
    </xf>
    <xf numFmtId="0" fontId="6" fillId="4" borderId="5" xfId="0" applyFont="1" applyFill="1" applyBorder="1" applyAlignment="1" applyProtection="1">
      <alignment horizontal="center" vertical="top" wrapText="1"/>
      <protection locked="0"/>
    </xf>
    <xf numFmtId="0" fontId="6" fillId="4" borderId="2" xfId="0" applyFont="1" applyFill="1" applyBorder="1" applyAlignment="1" applyProtection="1">
      <alignment horizontal="center" vertical="top" wrapText="1"/>
      <protection locked="0"/>
    </xf>
    <xf numFmtId="0" fontId="6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/>
    <xf numFmtId="0" fontId="3" fillId="4" borderId="2" xfId="0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Protection="1">
      <protection locked="0"/>
    </xf>
    <xf numFmtId="49" fontId="15" fillId="4" borderId="22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6" fillId="4" borderId="14" xfId="0" applyFont="1" applyFill="1" applyBorder="1" applyAlignment="1" applyProtection="1">
      <alignment horizontal="center" vertical="top" wrapText="1"/>
      <protection locked="0"/>
    </xf>
    <xf numFmtId="49" fontId="15" fillId="4" borderId="2" xfId="0" applyNumberFormat="1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7" fillId="0" borderId="2" xfId="0" applyFont="1" applyBorder="1" applyAlignment="1" applyProtection="1">
      <alignment horizontal="right"/>
      <protection locked="0"/>
    </xf>
    <xf numFmtId="0" fontId="17" fillId="5" borderId="2" xfId="0" applyFont="1" applyFill="1" applyBorder="1" applyAlignment="1" applyProtection="1">
      <alignment horizontal="right"/>
      <protection locked="0"/>
    </xf>
    <xf numFmtId="0" fontId="6" fillId="5" borderId="2" xfId="0" applyFont="1" applyFill="1" applyBorder="1" applyAlignment="1">
      <alignment vertical="top" wrapText="1"/>
    </xf>
    <xf numFmtId="0" fontId="16" fillId="5" borderId="2" xfId="0" applyFont="1" applyFill="1" applyBorder="1" applyAlignment="1">
      <alignment horizontal="center" vertical="top" wrapText="1"/>
    </xf>
    <xf numFmtId="0" fontId="16" fillId="5" borderId="21" xfId="0" applyFont="1" applyFill="1" applyBorder="1" applyAlignment="1">
      <alignment horizontal="center" vertical="top" wrapText="1"/>
    </xf>
    <xf numFmtId="0" fontId="4" fillId="4" borderId="2" xfId="0" applyFont="1" applyFill="1" applyBorder="1"/>
    <xf numFmtId="0" fontId="16" fillId="0" borderId="2" xfId="0" applyFont="1" applyBorder="1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>
      <alignment vertical="center"/>
    </xf>
    <xf numFmtId="49" fontId="15" fillId="4" borderId="21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vertical="top" wrapText="1"/>
    </xf>
    <xf numFmtId="0" fontId="6" fillId="0" borderId="23" xfId="0" applyFont="1" applyBorder="1"/>
    <xf numFmtId="0" fontId="6" fillId="0" borderId="24" xfId="0" applyFont="1" applyBorder="1"/>
    <xf numFmtId="0" fontId="16" fillId="0" borderId="24" xfId="0" applyFont="1" applyBorder="1" applyAlignment="1">
      <alignment horizont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/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49" fontId="15" fillId="4" borderId="8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2" fontId="15" fillId="4" borderId="4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6" fillId="4" borderId="4" xfId="0" applyFont="1" applyFill="1" applyBorder="1" applyAlignment="1" applyProtection="1">
      <alignment horizontal="center" vertical="top" wrapText="1"/>
      <protection locked="0"/>
    </xf>
    <xf numFmtId="0" fontId="10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/>
    <xf numFmtId="0" fontId="1" fillId="4" borderId="4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vertical="center"/>
    </xf>
    <xf numFmtId="0" fontId="6" fillId="4" borderId="4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Protection="1">
      <protection locked="0"/>
    </xf>
    <xf numFmtId="0" fontId="1" fillId="4" borderId="1" xfId="0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5" sqref="Q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7109375" style="1" customWidth="1"/>
    <col min="4" max="4" width="12" style="1" customWidth="1"/>
    <col min="5" max="5" width="52.5703125" style="2" customWidth="1"/>
    <col min="6" max="6" width="12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7109375" style="2" customWidth="1"/>
    <col min="12" max="16384" width="9.140625" style="2"/>
  </cols>
  <sheetData>
    <row r="1" spans="1:12" ht="15" x14ac:dyDescent="0.25">
      <c r="A1" s="1" t="s">
        <v>7</v>
      </c>
      <c r="C1" s="113" t="s">
        <v>45</v>
      </c>
      <c r="D1" s="114"/>
      <c r="E1" s="114"/>
      <c r="F1" s="9" t="s">
        <v>36</v>
      </c>
      <c r="G1" s="2" t="s">
        <v>16</v>
      </c>
      <c r="H1" s="115" t="s">
        <v>197</v>
      </c>
      <c r="I1" s="115"/>
      <c r="J1" s="115"/>
      <c r="K1" s="115"/>
    </row>
    <row r="2" spans="1:12" ht="18" x14ac:dyDescent="0.2">
      <c r="A2" s="26" t="s">
        <v>6</v>
      </c>
      <c r="C2" s="2"/>
      <c r="G2" s="2" t="s">
        <v>17</v>
      </c>
      <c r="H2" s="115" t="s">
        <v>198</v>
      </c>
      <c r="I2" s="115"/>
      <c r="J2" s="115"/>
      <c r="K2" s="115"/>
    </row>
    <row r="3" spans="1:12" ht="17.25" customHeight="1" x14ac:dyDescent="0.2">
      <c r="A3" s="4" t="s">
        <v>8</v>
      </c>
      <c r="C3" s="2"/>
      <c r="D3" s="3"/>
      <c r="E3" s="29" t="s">
        <v>9</v>
      </c>
      <c r="G3" s="2" t="s">
        <v>18</v>
      </c>
      <c r="H3" s="36">
        <v>1</v>
      </c>
      <c r="I3" s="36">
        <v>9</v>
      </c>
      <c r="J3" s="37">
        <v>2023</v>
      </c>
      <c r="K3" s="38"/>
    </row>
    <row r="4" spans="1:12" x14ac:dyDescent="0.2">
      <c r="C4" s="2"/>
      <c r="D4" s="4"/>
      <c r="H4" s="35" t="s">
        <v>33</v>
      </c>
      <c r="I4" s="35" t="s">
        <v>34</v>
      </c>
      <c r="J4" s="35" t="s">
        <v>35</v>
      </c>
    </row>
    <row r="5" spans="1:12" ht="34.5" thickBot="1" x14ac:dyDescent="0.25">
      <c r="A5" s="33" t="s">
        <v>14</v>
      </c>
      <c r="B5" s="34" t="s">
        <v>15</v>
      </c>
      <c r="C5" s="27" t="s">
        <v>0</v>
      </c>
      <c r="D5" s="27" t="s">
        <v>13</v>
      </c>
      <c r="E5" s="27" t="s">
        <v>12</v>
      </c>
      <c r="F5" s="27" t="s">
        <v>31</v>
      </c>
      <c r="G5" s="27" t="s">
        <v>1</v>
      </c>
      <c r="H5" s="27" t="s">
        <v>2</v>
      </c>
      <c r="I5" s="27" t="s">
        <v>3</v>
      </c>
      <c r="J5" s="27" t="s">
        <v>10</v>
      </c>
      <c r="K5" s="28" t="s">
        <v>11</v>
      </c>
      <c r="L5" s="27" t="s">
        <v>32</v>
      </c>
    </row>
    <row r="6" spans="1:12" ht="25.5" x14ac:dyDescent="0.25">
      <c r="A6" s="16">
        <v>1</v>
      </c>
      <c r="B6" s="17">
        <v>1</v>
      </c>
      <c r="C6" s="18" t="s">
        <v>19</v>
      </c>
      <c r="D6" s="40" t="s">
        <v>20</v>
      </c>
      <c r="E6" s="41" t="s">
        <v>37</v>
      </c>
      <c r="F6" s="46" t="s">
        <v>38</v>
      </c>
      <c r="G6" s="47">
        <v>9.1999999999999993</v>
      </c>
      <c r="H6" s="47">
        <v>7.2</v>
      </c>
      <c r="I6" s="47">
        <v>39</v>
      </c>
      <c r="J6" s="47">
        <v>258</v>
      </c>
      <c r="K6" s="54" t="s">
        <v>39</v>
      </c>
      <c r="L6" s="52">
        <v>65.73</v>
      </c>
    </row>
    <row r="7" spans="1:12" ht="15" x14ac:dyDescent="0.25">
      <c r="A7" s="19"/>
      <c r="B7" s="12"/>
      <c r="C7" s="8"/>
      <c r="D7" s="42" t="s">
        <v>21</v>
      </c>
      <c r="E7" s="43" t="s">
        <v>40</v>
      </c>
      <c r="F7" s="47">
        <v>200</v>
      </c>
      <c r="G7" s="47">
        <v>3.2</v>
      </c>
      <c r="H7" s="47">
        <v>2.7</v>
      </c>
      <c r="I7" s="47">
        <v>15.9</v>
      </c>
      <c r="J7" s="47">
        <v>79</v>
      </c>
      <c r="K7" s="48" t="s">
        <v>41</v>
      </c>
      <c r="L7" s="52">
        <v>13.31</v>
      </c>
    </row>
    <row r="8" spans="1:12" ht="15" x14ac:dyDescent="0.25">
      <c r="A8" s="19"/>
      <c r="B8" s="12"/>
      <c r="C8" s="8"/>
      <c r="D8" s="73" t="s">
        <v>127</v>
      </c>
      <c r="E8" s="43" t="s">
        <v>42</v>
      </c>
      <c r="F8" s="47">
        <v>100</v>
      </c>
      <c r="G8" s="47">
        <v>1.9</v>
      </c>
      <c r="H8" s="47">
        <v>3.2</v>
      </c>
      <c r="I8" s="47">
        <v>16.600000000000001</v>
      </c>
      <c r="J8" s="47">
        <v>430</v>
      </c>
      <c r="K8" s="48"/>
      <c r="L8" s="52">
        <v>41.6</v>
      </c>
    </row>
    <row r="9" spans="1:12" ht="15" x14ac:dyDescent="0.25">
      <c r="A9" s="19"/>
      <c r="B9" s="12"/>
      <c r="C9" s="8"/>
      <c r="D9" s="44" t="s">
        <v>28</v>
      </c>
      <c r="E9" s="39" t="s">
        <v>44</v>
      </c>
      <c r="F9" s="49">
        <v>50</v>
      </c>
      <c r="G9" s="47">
        <v>3.3</v>
      </c>
      <c r="H9" s="47">
        <v>0.6</v>
      </c>
      <c r="I9" s="47">
        <v>17</v>
      </c>
      <c r="J9" s="47">
        <v>90.5</v>
      </c>
      <c r="K9" s="48" t="s">
        <v>46</v>
      </c>
      <c r="L9" s="52">
        <v>3.37</v>
      </c>
    </row>
    <row r="10" spans="1:12" ht="15" x14ac:dyDescent="0.25">
      <c r="A10" s="19"/>
      <c r="B10" s="12"/>
      <c r="C10" s="8"/>
      <c r="D10" s="45" t="s">
        <v>29</v>
      </c>
      <c r="E10" s="39" t="s">
        <v>43</v>
      </c>
      <c r="F10" s="50">
        <v>40</v>
      </c>
      <c r="G10" s="47">
        <v>4.0999999999999996</v>
      </c>
      <c r="H10" s="47">
        <v>0.43</v>
      </c>
      <c r="I10" s="47">
        <v>26.56</v>
      </c>
      <c r="J10" s="47">
        <v>126.9</v>
      </c>
      <c r="K10" s="48" t="s">
        <v>47</v>
      </c>
      <c r="L10" s="52">
        <v>3.69</v>
      </c>
    </row>
    <row r="11" spans="1:12" ht="15" x14ac:dyDescent="0.25">
      <c r="A11" s="20"/>
      <c r="B11" s="14"/>
      <c r="C11" s="5"/>
      <c r="D11" s="81" t="s">
        <v>30</v>
      </c>
      <c r="E11" s="6"/>
      <c r="F11" s="51"/>
      <c r="G11" s="51">
        <f>SUM(G6:G10)</f>
        <v>21.699999999999996</v>
      </c>
      <c r="H11" s="51">
        <f>SUM(H6:H10)</f>
        <v>14.13</v>
      </c>
      <c r="I11" s="51">
        <f>SUM(I6:I10)</f>
        <v>115.06</v>
      </c>
      <c r="J11" s="51">
        <f>SUM(J6:J10)</f>
        <v>984.4</v>
      </c>
      <c r="K11" s="51"/>
      <c r="L11" s="53">
        <f>SUM(L6:L10)</f>
        <v>127.70000000000002</v>
      </c>
    </row>
    <row r="12" spans="1:12" ht="15" x14ac:dyDescent="0.25">
      <c r="A12" s="21">
        <f>A6</f>
        <v>1</v>
      </c>
      <c r="B12" s="10">
        <f>B6</f>
        <v>1</v>
      </c>
      <c r="C12" s="7" t="s">
        <v>22</v>
      </c>
      <c r="D12" s="65" t="s">
        <v>23</v>
      </c>
      <c r="E12" s="32" t="s">
        <v>48</v>
      </c>
      <c r="F12" s="55">
        <v>100</v>
      </c>
      <c r="G12" s="55">
        <v>1.5</v>
      </c>
      <c r="H12" s="55">
        <v>5.5</v>
      </c>
      <c r="I12" s="55">
        <v>8.4</v>
      </c>
      <c r="J12" s="55">
        <v>88.4</v>
      </c>
      <c r="K12" s="48" t="s">
        <v>49</v>
      </c>
      <c r="L12" s="56">
        <v>9.48</v>
      </c>
    </row>
    <row r="13" spans="1:12" ht="15" x14ac:dyDescent="0.25">
      <c r="A13" s="19"/>
      <c r="B13" s="12"/>
      <c r="C13" s="8"/>
      <c r="D13" s="65" t="s">
        <v>24</v>
      </c>
      <c r="E13" s="32" t="s">
        <v>50</v>
      </c>
      <c r="F13" s="55" t="s">
        <v>51</v>
      </c>
      <c r="G13" s="55">
        <v>5.9</v>
      </c>
      <c r="H13" s="55">
        <v>6.3</v>
      </c>
      <c r="I13" s="55">
        <v>16</v>
      </c>
      <c r="J13" s="55">
        <v>144.30000000000001</v>
      </c>
      <c r="K13" s="48" t="s">
        <v>52</v>
      </c>
      <c r="L13" s="56">
        <v>17.54</v>
      </c>
    </row>
    <row r="14" spans="1:12" ht="15" x14ac:dyDescent="0.25">
      <c r="A14" s="19"/>
      <c r="B14" s="12"/>
      <c r="C14" s="8"/>
      <c r="D14" s="65" t="s">
        <v>25</v>
      </c>
      <c r="E14" s="32" t="s">
        <v>53</v>
      </c>
      <c r="F14" s="57" t="s">
        <v>54</v>
      </c>
      <c r="G14" s="55">
        <v>20.6</v>
      </c>
      <c r="H14" s="55">
        <v>22</v>
      </c>
      <c r="I14" s="55">
        <v>4.2</v>
      </c>
      <c r="J14" s="55">
        <v>297</v>
      </c>
      <c r="K14" s="48" t="s">
        <v>55</v>
      </c>
      <c r="L14" s="56">
        <v>74.73</v>
      </c>
    </row>
    <row r="15" spans="1:12" ht="15" x14ac:dyDescent="0.25">
      <c r="A15" s="19"/>
      <c r="B15" s="12"/>
      <c r="C15" s="8"/>
      <c r="D15" s="65" t="s">
        <v>26</v>
      </c>
      <c r="E15" s="32" t="s">
        <v>56</v>
      </c>
      <c r="F15" s="57" t="s">
        <v>57</v>
      </c>
      <c r="G15" s="55">
        <v>10.26</v>
      </c>
      <c r="H15" s="55">
        <v>9.41</v>
      </c>
      <c r="I15" s="55">
        <v>44.5</v>
      </c>
      <c r="J15" s="55">
        <v>303.66000000000003</v>
      </c>
      <c r="K15" s="48" t="s">
        <v>58</v>
      </c>
      <c r="L15" s="56">
        <v>23.81</v>
      </c>
    </row>
    <row r="16" spans="1:12" ht="15" x14ac:dyDescent="0.25">
      <c r="A16" s="19"/>
      <c r="B16" s="12"/>
      <c r="C16" s="8"/>
      <c r="D16" s="86" t="s">
        <v>21</v>
      </c>
      <c r="E16" s="32" t="s">
        <v>59</v>
      </c>
      <c r="F16" s="57" t="s">
        <v>60</v>
      </c>
      <c r="G16" s="55">
        <v>0.5</v>
      </c>
      <c r="H16" s="55">
        <v>0.2</v>
      </c>
      <c r="I16" s="55">
        <v>23.1</v>
      </c>
      <c r="J16" s="55">
        <v>96</v>
      </c>
      <c r="K16" s="48" t="s">
        <v>61</v>
      </c>
      <c r="L16" s="58">
        <v>11.12</v>
      </c>
    </row>
    <row r="17" spans="1:12" ht="15" x14ac:dyDescent="0.25">
      <c r="A17" s="19"/>
      <c r="B17" s="12"/>
      <c r="C17" s="8"/>
      <c r="D17" s="65" t="s">
        <v>29</v>
      </c>
      <c r="E17" s="39" t="s">
        <v>43</v>
      </c>
      <c r="F17" s="59">
        <v>26</v>
      </c>
      <c r="G17" s="55">
        <v>1.32</v>
      </c>
      <c r="H17" s="55">
        <v>0.24</v>
      </c>
      <c r="I17" s="55">
        <v>6.8</v>
      </c>
      <c r="J17" s="55">
        <v>36.200000000000003</v>
      </c>
      <c r="K17" s="48" t="s">
        <v>46</v>
      </c>
      <c r="L17" s="58">
        <v>1.72</v>
      </c>
    </row>
    <row r="18" spans="1:12" ht="15" x14ac:dyDescent="0.25">
      <c r="A18" s="20"/>
      <c r="B18" s="14"/>
      <c r="C18" s="5"/>
      <c r="D18" s="81" t="s">
        <v>30</v>
      </c>
      <c r="E18" s="6"/>
      <c r="F18" s="51"/>
      <c r="G18" s="51">
        <f>SUM(G12:G17)</f>
        <v>40.08</v>
      </c>
      <c r="H18" s="51">
        <f>SUM(H12:H17)</f>
        <v>43.65</v>
      </c>
      <c r="I18" s="51">
        <f>SUM(I12:I17)</f>
        <v>102.99999999999999</v>
      </c>
      <c r="J18" s="51">
        <f>SUM(J12:J17)</f>
        <v>965.56000000000017</v>
      </c>
      <c r="K18" s="51"/>
      <c r="L18" s="53">
        <f>SUM(L12:L17)</f>
        <v>138.4</v>
      </c>
    </row>
    <row r="19" spans="1:12" ht="15.75" thickBot="1" x14ac:dyDescent="0.25">
      <c r="A19" s="22">
        <f>A6</f>
        <v>1</v>
      </c>
      <c r="B19" s="23">
        <f>B6</f>
        <v>1</v>
      </c>
      <c r="C19" s="108" t="s">
        <v>4</v>
      </c>
      <c r="D19" s="109"/>
      <c r="E19" s="24"/>
      <c r="F19" s="60"/>
      <c r="G19" s="60">
        <f>G11+G18</f>
        <v>61.779999999999994</v>
      </c>
      <c r="H19" s="60">
        <f>H11+H18</f>
        <v>57.78</v>
      </c>
      <c r="I19" s="60">
        <f>I11+I18</f>
        <v>218.06</v>
      </c>
      <c r="J19" s="60">
        <f>J11+J18</f>
        <v>1949.96</v>
      </c>
      <c r="K19" s="60"/>
      <c r="L19" s="61">
        <f>L11+L18</f>
        <v>266.10000000000002</v>
      </c>
    </row>
    <row r="20" spans="1:12" ht="15" x14ac:dyDescent="0.25">
      <c r="A20" s="11">
        <v>1</v>
      </c>
      <c r="B20" s="12">
        <v>2</v>
      </c>
      <c r="C20" s="18" t="s">
        <v>19</v>
      </c>
      <c r="D20" s="62" t="s">
        <v>23</v>
      </c>
      <c r="E20" s="30" t="s">
        <v>63</v>
      </c>
      <c r="F20" s="66">
        <v>20</v>
      </c>
      <c r="G20" s="55">
        <v>0.1</v>
      </c>
      <c r="H20" s="55">
        <v>16.5</v>
      </c>
      <c r="I20" s="55">
        <v>0.16</v>
      </c>
      <c r="J20" s="55">
        <v>149.6</v>
      </c>
      <c r="K20" s="67" t="s">
        <v>62</v>
      </c>
      <c r="L20" s="68">
        <v>21.76</v>
      </c>
    </row>
    <row r="21" spans="1:12" ht="15" x14ac:dyDescent="0.25">
      <c r="A21" s="11"/>
      <c r="B21" s="12"/>
      <c r="C21" s="8"/>
      <c r="D21" s="63" t="s">
        <v>20</v>
      </c>
      <c r="E21" s="32" t="s">
        <v>64</v>
      </c>
      <c r="F21" s="66">
        <v>90</v>
      </c>
      <c r="G21" s="55">
        <v>21.4</v>
      </c>
      <c r="H21" s="55">
        <v>14.5</v>
      </c>
      <c r="I21" s="55">
        <v>4.3</v>
      </c>
      <c r="J21" s="55">
        <v>233.3</v>
      </c>
      <c r="K21" s="69" t="s">
        <v>65</v>
      </c>
      <c r="L21" s="58">
        <v>78.63</v>
      </c>
    </row>
    <row r="22" spans="1:12" ht="15" x14ac:dyDescent="0.25">
      <c r="A22" s="11"/>
      <c r="B22" s="12"/>
      <c r="C22" s="8"/>
      <c r="D22" s="64" t="s">
        <v>26</v>
      </c>
      <c r="E22" s="32" t="s">
        <v>67</v>
      </c>
      <c r="F22" s="66">
        <v>180</v>
      </c>
      <c r="G22" s="55">
        <v>3.78</v>
      </c>
      <c r="H22" s="55">
        <v>7.92</v>
      </c>
      <c r="I22" s="55">
        <v>19.62</v>
      </c>
      <c r="J22" s="55">
        <v>165.6</v>
      </c>
      <c r="K22" s="70" t="s">
        <v>66</v>
      </c>
      <c r="L22" s="58">
        <v>18.899999999999999</v>
      </c>
    </row>
    <row r="23" spans="1:12" ht="15" x14ac:dyDescent="0.25">
      <c r="A23" s="11"/>
      <c r="B23" s="12"/>
      <c r="C23" s="8"/>
      <c r="D23" s="65" t="s">
        <v>21</v>
      </c>
      <c r="E23" s="32" t="s">
        <v>68</v>
      </c>
      <c r="F23" s="66">
        <v>200</v>
      </c>
      <c r="G23" s="55">
        <v>0.1</v>
      </c>
      <c r="H23" s="55">
        <v>0</v>
      </c>
      <c r="I23" s="55">
        <v>15.2</v>
      </c>
      <c r="J23" s="55">
        <v>61</v>
      </c>
      <c r="K23" s="70" t="s">
        <v>69</v>
      </c>
      <c r="L23" s="58">
        <v>5.07</v>
      </c>
    </row>
    <row r="24" spans="1:12" ht="15" x14ac:dyDescent="0.25">
      <c r="A24" s="11"/>
      <c r="B24" s="12"/>
      <c r="C24" s="8"/>
      <c r="D24" s="44" t="s">
        <v>28</v>
      </c>
      <c r="E24" s="39" t="s">
        <v>44</v>
      </c>
      <c r="F24" s="57" t="s">
        <v>70</v>
      </c>
      <c r="G24" s="55">
        <v>1.32</v>
      </c>
      <c r="H24" s="55">
        <v>0.24</v>
      </c>
      <c r="I24" s="55">
        <v>6.8</v>
      </c>
      <c r="J24" s="55">
        <v>36.200000000000003</v>
      </c>
      <c r="K24" s="48" t="s">
        <v>46</v>
      </c>
      <c r="L24" s="58">
        <v>1.35</v>
      </c>
    </row>
    <row r="25" spans="1:12" ht="15" x14ac:dyDescent="0.25">
      <c r="A25" s="11"/>
      <c r="B25" s="12"/>
      <c r="C25" s="8"/>
      <c r="D25" s="45" t="s">
        <v>29</v>
      </c>
      <c r="E25" s="39" t="s">
        <v>43</v>
      </c>
      <c r="F25" s="57" t="s">
        <v>71</v>
      </c>
      <c r="G25" s="55">
        <v>4.03</v>
      </c>
      <c r="H25" s="55">
        <v>0.42</v>
      </c>
      <c r="I25" s="55">
        <v>26.07</v>
      </c>
      <c r="J25" s="55">
        <v>124.55</v>
      </c>
      <c r="K25" s="48" t="s">
        <v>47</v>
      </c>
      <c r="L25" s="58">
        <v>1.99</v>
      </c>
    </row>
    <row r="26" spans="1:12" ht="15" x14ac:dyDescent="0.25">
      <c r="A26" s="13"/>
      <c r="B26" s="14"/>
      <c r="C26" s="5"/>
      <c r="D26" s="81" t="s">
        <v>30</v>
      </c>
      <c r="E26" s="6"/>
      <c r="F26" s="51"/>
      <c r="G26" s="51">
        <f>SUM(G20:G25)</f>
        <v>30.730000000000004</v>
      </c>
      <c r="H26" s="51">
        <f>SUM(H20:H25)</f>
        <v>39.580000000000005</v>
      </c>
      <c r="I26" s="51">
        <f>SUM(I20:I25)</f>
        <v>72.150000000000006</v>
      </c>
      <c r="J26" s="51">
        <f>SUM(J20:J25)</f>
        <v>770.25</v>
      </c>
      <c r="K26" s="51"/>
      <c r="L26" s="53">
        <f>SUM(L20:L25)</f>
        <v>127.69999999999997</v>
      </c>
    </row>
    <row r="27" spans="1:12" ht="15" x14ac:dyDescent="0.25">
      <c r="A27" s="10">
        <f>A20</f>
        <v>1</v>
      </c>
      <c r="B27" s="10">
        <f>B20</f>
        <v>2</v>
      </c>
      <c r="C27" s="7" t="s">
        <v>22</v>
      </c>
      <c r="D27" s="72" t="s">
        <v>23</v>
      </c>
      <c r="E27" s="71" t="s">
        <v>72</v>
      </c>
      <c r="F27" s="55">
        <v>100</v>
      </c>
      <c r="G27" s="55">
        <v>1.6</v>
      </c>
      <c r="H27" s="55">
        <v>10.01</v>
      </c>
      <c r="I27" s="55">
        <v>9.6</v>
      </c>
      <c r="J27" s="55">
        <v>136</v>
      </c>
      <c r="K27" s="70" t="s">
        <v>73</v>
      </c>
      <c r="L27" s="58">
        <v>10.15</v>
      </c>
    </row>
    <row r="28" spans="1:12" ht="15" x14ac:dyDescent="0.25">
      <c r="A28" s="11"/>
      <c r="B28" s="12"/>
      <c r="C28" s="8"/>
      <c r="D28" s="72" t="s">
        <v>24</v>
      </c>
      <c r="E28" s="71" t="s">
        <v>74</v>
      </c>
      <c r="F28" s="66" t="s">
        <v>75</v>
      </c>
      <c r="G28" s="55">
        <v>2.2999999999999998</v>
      </c>
      <c r="H28" s="55">
        <v>4.9000000000000004</v>
      </c>
      <c r="I28" s="55">
        <v>16.7</v>
      </c>
      <c r="J28" s="55">
        <v>120.1</v>
      </c>
      <c r="K28" s="48" t="s">
        <v>77</v>
      </c>
      <c r="L28" s="58">
        <v>17.510000000000002</v>
      </c>
    </row>
    <row r="29" spans="1:12" ht="15" x14ac:dyDescent="0.25">
      <c r="A29" s="11"/>
      <c r="B29" s="12"/>
      <c r="C29" s="8"/>
      <c r="D29" s="72" t="s">
        <v>25</v>
      </c>
      <c r="E29" s="71" t="s">
        <v>76</v>
      </c>
      <c r="F29" s="57" t="s">
        <v>78</v>
      </c>
      <c r="G29" s="55">
        <v>14.6</v>
      </c>
      <c r="H29" s="55">
        <v>13.6</v>
      </c>
      <c r="I29" s="55">
        <v>0.6</v>
      </c>
      <c r="J29" s="55">
        <v>183.2</v>
      </c>
      <c r="K29" s="69" t="s">
        <v>65</v>
      </c>
      <c r="L29" s="58">
        <v>71.05</v>
      </c>
    </row>
    <row r="30" spans="1:12" ht="15" x14ac:dyDescent="0.25">
      <c r="A30" s="11"/>
      <c r="B30" s="12"/>
      <c r="C30" s="8"/>
      <c r="D30" s="72" t="s">
        <v>26</v>
      </c>
      <c r="E30" s="71" t="s">
        <v>79</v>
      </c>
      <c r="F30" s="57" t="s">
        <v>57</v>
      </c>
      <c r="G30" s="55">
        <v>3.6</v>
      </c>
      <c r="H30" s="55">
        <v>9.6300000000000008</v>
      </c>
      <c r="I30" s="55">
        <v>15.3</v>
      </c>
      <c r="J30" s="55">
        <v>162</v>
      </c>
      <c r="K30" s="48" t="s">
        <v>80</v>
      </c>
      <c r="L30" s="58">
        <v>16.48</v>
      </c>
    </row>
    <row r="31" spans="1:12" ht="15" x14ac:dyDescent="0.25">
      <c r="A31" s="11"/>
      <c r="B31" s="12"/>
      <c r="C31" s="8"/>
      <c r="D31" s="72" t="s">
        <v>21</v>
      </c>
      <c r="E31" s="71" t="s">
        <v>81</v>
      </c>
      <c r="F31" s="57" t="s">
        <v>60</v>
      </c>
      <c r="G31" s="55">
        <v>0.3</v>
      </c>
      <c r="H31" s="55">
        <v>0</v>
      </c>
      <c r="I31" s="55">
        <v>20.100000000000001</v>
      </c>
      <c r="J31" s="55">
        <v>81</v>
      </c>
      <c r="K31" s="48" t="s">
        <v>82</v>
      </c>
      <c r="L31" s="58">
        <v>15.75</v>
      </c>
    </row>
    <row r="32" spans="1:12" ht="15" x14ac:dyDescent="0.25">
      <c r="A32" s="11"/>
      <c r="B32" s="12"/>
      <c r="C32" s="8"/>
      <c r="D32" s="72" t="s">
        <v>29</v>
      </c>
      <c r="E32" s="39" t="s">
        <v>43</v>
      </c>
      <c r="F32" s="57" t="s">
        <v>83</v>
      </c>
      <c r="G32" s="55">
        <v>1.32</v>
      </c>
      <c r="H32" s="55">
        <v>0.24</v>
      </c>
      <c r="I32" s="55">
        <v>6.8</v>
      </c>
      <c r="J32" s="55">
        <v>36.200000000000003</v>
      </c>
      <c r="K32" s="48" t="s">
        <v>47</v>
      </c>
      <c r="L32" s="58">
        <v>3.37</v>
      </c>
    </row>
    <row r="33" spans="1:12" ht="15" x14ac:dyDescent="0.25">
      <c r="A33" s="11"/>
      <c r="B33" s="12"/>
      <c r="C33" s="8"/>
      <c r="D33" s="73" t="s">
        <v>28</v>
      </c>
      <c r="E33" s="39" t="s">
        <v>44</v>
      </c>
      <c r="F33" s="57" t="s">
        <v>84</v>
      </c>
      <c r="G33" s="55">
        <v>2.0499999999999998</v>
      </c>
      <c r="H33" s="55">
        <v>0.22</v>
      </c>
      <c r="I33" s="55">
        <v>13.28</v>
      </c>
      <c r="J33" s="55">
        <v>63.45</v>
      </c>
      <c r="K33" s="48" t="s">
        <v>46</v>
      </c>
      <c r="L33" s="58">
        <v>4.09</v>
      </c>
    </row>
    <row r="34" spans="1:12" ht="15" x14ac:dyDescent="0.25">
      <c r="A34" s="13"/>
      <c r="B34" s="14"/>
      <c r="C34" s="5"/>
      <c r="D34" s="82" t="s">
        <v>30</v>
      </c>
      <c r="E34" s="83"/>
      <c r="F34" s="84"/>
      <c r="G34" s="84">
        <f>SUM(G27:G33)</f>
        <v>25.770000000000003</v>
      </c>
      <c r="H34" s="84">
        <f>SUM(H27:H33)</f>
        <v>38.6</v>
      </c>
      <c r="I34" s="84">
        <f>SUM(I27:I33)</f>
        <v>82.38000000000001</v>
      </c>
      <c r="J34" s="84">
        <f>SUM(J27:J33)</f>
        <v>781.95</v>
      </c>
      <c r="K34" s="84"/>
      <c r="L34" s="85">
        <f>SUM(L27:L33)</f>
        <v>138.4</v>
      </c>
    </row>
    <row r="35" spans="1:12" ht="15.75" customHeight="1" thickBot="1" x14ac:dyDescent="0.25">
      <c r="A35" s="25">
        <f>A20</f>
        <v>1</v>
      </c>
      <c r="B35" s="25">
        <f>B20</f>
        <v>2</v>
      </c>
      <c r="C35" s="108" t="s">
        <v>4</v>
      </c>
      <c r="D35" s="109"/>
      <c r="E35" s="24"/>
      <c r="F35" s="60"/>
      <c r="G35" s="60">
        <f>G26+G34</f>
        <v>56.500000000000007</v>
      </c>
      <c r="H35" s="60">
        <f>H26+H34</f>
        <v>78.180000000000007</v>
      </c>
      <c r="I35" s="60">
        <f>I26+I34</f>
        <v>154.53000000000003</v>
      </c>
      <c r="J35" s="60">
        <f>J26+J34</f>
        <v>1552.2</v>
      </c>
      <c r="K35" s="60"/>
      <c r="L35" s="61">
        <f>L26+L34</f>
        <v>266.09999999999997</v>
      </c>
    </row>
    <row r="36" spans="1:12" ht="15" x14ac:dyDescent="0.25">
      <c r="A36" s="16">
        <v>1</v>
      </c>
      <c r="B36" s="17">
        <v>3</v>
      </c>
      <c r="C36" s="18" t="s">
        <v>19</v>
      </c>
      <c r="D36" s="62" t="s">
        <v>20</v>
      </c>
      <c r="E36" s="74" t="s">
        <v>204</v>
      </c>
      <c r="F36" s="57" t="s">
        <v>85</v>
      </c>
      <c r="G36" s="55">
        <v>17.850000000000001</v>
      </c>
      <c r="H36" s="55">
        <v>25.75</v>
      </c>
      <c r="I36" s="55">
        <v>14.38</v>
      </c>
      <c r="J36" s="55">
        <v>360.8</v>
      </c>
      <c r="K36" s="48" t="s">
        <v>86</v>
      </c>
      <c r="L36" s="58">
        <v>79.739999999999995</v>
      </c>
    </row>
    <row r="37" spans="1:12" ht="15" x14ac:dyDescent="0.25">
      <c r="A37" s="19"/>
      <c r="B37" s="12"/>
      <c r="C37" s="8"/>
      <c r="D37" s="75" t="s">
        <v>26</v>
      </c>
      <c r="E37" s="71" t="s">
        <v>87</v>
      </c>
      <c r="F37" s="57" t="s">
        <v>60</v>
      </c>
      <c r="G37" s="55">
        <v>6.79</v>
      </c>
      <c r="H37" s="55">
        <v>0.81</v>
      </c>
      <c r="I37" s="55">
        <v>34.85</v>
      </c>
      <c r="J37" s="55">
        <v>173.88</v>
      </c>
      <c r="K37" s="48" t="s">
        <v>88</v>
      </c>
      <c r="L37" s="58">
        <v>12.02</v>
      </c>
    </row>
    <row r="38" spans="1:12" ht="15" x14ac:dyDescent="0.25">
      <c r="A38" s="19"/>
      <c r="B38" s="12"/>
      <c r="C38" s="8"/>
      <c r="D38" s="72" t="s">
        <v>27</v>
      </c>
      <c r="E38" s="71" t="s">
        <v>89</v>
      </c>
      <c r="F38" s="66">
        <v>200</v>
      </c>
      <c r="G38" s="55">
        <v>0.2</v>
      </c>
      <c r="H38" s="55">
        <v>0</v>
      </c>
      <c r="I38" s="55">
        <v>11</v>
      </c>
      <c r="J38" s="55">
        <v>45</v>
      </c>
      <c r="K38" s="70"/>
      <c r="L38" s="58">
        <v>29.9</v>
      </c>
    </row>
    <row r="39" spans="1:12" ht="15" x14ac:dyDescent="0.25">
      <c r="A39" s="19"/>
      <c r="B39" s="12"/>
      <c r="C39" s="8"/>
      <c r="D39" s="72" t="s">
        <v>29</v>
      </c>
      <c r="E39" s="39" t="s">
        <v>43</v>
      </c>
      <c r="F39" s="76" t="s">
        <v>90</v>
      </c>
      <c r="G39" s="55">
        <v>1.98</v>
      </c>
      <c r="H39" s="55">
        <v>0.36</v>
      </c>
      <c r="I39" s="55">
        <v>10.199999999999999</v>
      </c>
      <c r="J39" s="55">
        <v>54.3</v>
      </c>
      <c r="K39" s="48" t="s">
        <v>47</v>
      </c>
      <c r="L39" s="58">
        <v>2.2000000000000002</v>
      </c>
    </row>
    <row r="40" spans="1:12" ht="15" x14ac:dyDescent="0.25">
      <c r="A40" s="19"/>
      <c r="B40" s="12"/>
      <c r="C40" s="8"/>
      <c r="D40" s="73" t="s">
        <v>28</v>
      </c>
      <c r="E40" s="39" t="s">
        <v>44</v>
      </c>
      <c r="F40" s="57" t="s">
        <v>91</v>
      </c>
      <c r="G40" s="55">
        <v>2.81</v>
      </c>
      <c r="H40" s="55">
        <v>0.3</v>
      </c>
      <c r="I40" s="55">
        <v>18.2</v>
      </c>
      <c r="J40" s="55">
        <v>86.95</v>
      </c>
      <c r="K40" s="48" t="s">
        <v>46</v>
      </c>
      <c r="L40" s="58">
        <v>3.84</v>
      </c>
    </row>
    <row r="41" spans="1:12" ht="15" x14ac:dyDescent="0.25">
      <c r="A41" s="20"/>
      <c r="B41" s="14"/>
      <c r="C41" s="5"/>
      <c r="D41" s="81" t="s">
        <v>30</v>
      </c>
      <c r="E41" s="6"/>
      <c r="F41" s="51"/>
      <c r="G41" s="51">
        <f>SUM(G36:G40)</f>
        <v>29.63</v>
      </c>
      <c r="H41" s="51">
        <f>SUM(H36:H40)</f>
        <v>27.22</v>
      </c>
      <c r="I41" s="51">
        <f>SUM(I36:I40)</f>
        <v>88.63000000000001</v>
      </c>
      <c r="J41" s="51">
        <f>SUM(J36:J40)</f>
        <v>720.93000000000006</v>
      </c>
      <c r="K41" s="51"/>
      <c r="L41" s="53">
        <f>SUM(L36:L40)</f>
        <v>127.7</v>
      </c>
    </row>
    <row r="42" spans="1:12" ht="15" x14ac:dyDescent="0.25">
      <c r="A42" s="21">
        <f>A36</f>
        <v>1</v>
      </c>
      <c r="B42" s="10">
        <f>B36</f>
        <v>3</v>
      </c>
      <c r="C42" s="7" t="s">
        <v>22</v>
      </c>
      <c r="D42" s="72" t="s">
        <v>24</v>
      </c>
      <c r="E42" s="71" t="s">
        <v>92</v>
      </c>
      <c r="F42" s="66" t="s">
        <v>93</v>
      </c>
      <c r="G42" s="55">
        <v>5.7</v>
      </c>
      <c r="H42" s="55">
        <v>6.3</v>
      </c>
      <c r="I42" s="55">
        <v>19.100000000000001</v>
      </c>
      <c r="J42" s="55">
        <v>155.9</v>
      </c>
      <c r="K42" s="48" t="s">
        <v>94</v>
      </c>
      <c r="L42" s="58">
        <v>37.67</v>
      </c>
    </row>
    <row r="43" spans="1:12" ht="15" x14ac:dyDescent="0.25">
      <c r="A43" s="19"/>
      <c r="B43" s="12"/>
      <c r="C43" s="8"/>
      <c r="D43" s="72" t="s">
        <v>25</v>
      </c>
      <c r="E43" s="71" t="s">
        <v>95</v>
      </c>
      <c r="F43" s="57" t="s">
        <v>96</v>
      </c>
      <c r="G43" s="55">
        <v>23.3</v>
      </c>
      <c r="H43" s="55">
        <v>23.5</v>
      </c>
      <c r="I43" s="55">
        <v>18.899999999999999</v>
      </c>
      <c r="J43" s="55">
        <v>380</v>
      </c>
      <c r="K43" s="48" t="s">
        <v>99</v>
      </c>
      <c r="L43" s="58">
        <v>86.8</v>
      </c>
    </row>
    <row r="44" spans="1:12" ht="15" x14ac:dyDescent="0.25">
      <c r="A44" s="19"/>
      <c r="B44" s="12"/>
      <c r="C44" s="8"/>
      <c r="D44" s="72" t="s">
        <v>21</v>
      </c>
      <c r="E44" s="71" t="s">
        <v>97</v>
      </c>
      <c r="F44" s="57" t="s">
        <v>60</v>
      </c>
      <c r="G44" s="55">
        <v>1.4</v>
      </c>
      <c r="H44" s="55">
        <v>0</v>
      </c>
      <c r="I44" s="55">
        <v>29</v>
      </c>
      <c r="J44" s="55">
        <v>122</v>
      </c>
      <c r="K44" s="48" t="s">
        <v>100</v>
      </c>
      <c r="L44" s="58">
        <v>7.28</v>
      </c>
    </row>
    <row r="45" spans="1:12" ht="15" x14ac:dyDescent="0.25">
      <c r="A45" s="19"/>
      <c r="B45" s="12"/>
      <c r="C45" s="8"/>
      <c r="D45" s="72" t="s">
        <v>29</v>
      </c>
      <c r="E45" s="39" t="s">
        <v>43</v>
      </c>
      <c r="F45" s="76" t="s">
        <v>98</v>
      </c>
      <c r="G45" s="55">
        <v>1.32</v>
      </c>
      <c r="H45" s="55">
        <v>0.24</v>
      </c>
      <c r="I45" s="55">
        <v>6.8</v>
      </c>
      <c r="J45" s="55">
        <v>36.200000000000003</v>
      </c>
      <c r="K45" s="48" t="s">
        <v>47</v>
      </c>
      <c r="L45" s="58">
        <v>2.7</v>
      </c>
    </row>
    <row r="46" spans="1:12" ht="15" x14ac:dyDescent="0.25">
      <c r="A46" s="19"/>
      <c r="B46" s="12"/>
      <c r="C46" s="8"/>
      <c r="D46" s="73" t="s">
        <v>28</v>
      </c>
      <c r="E46" s="39" t="s">
        <v>44</v>
      </c>
      <c r="F46" s="57" t="s">
        <v>84</v>
      </c>
      <c r="G46" s="55">
        <v>4.03</v>
      </c>
      <c r="H46" s="55">
        <v>0.42</v>
      </c>
      <c r="I46" s="55">
        <v>26.07</v>
      </c>
      <c r="J46" s="55">
        <v>124.55</v>
      </c>
      <c r="K46" s="48" t="s">
        <v>46</v>
      </c>
      <c r="L46" s="58">
        <v>3.95</v>
      </c>
    </row>
    <row r="47" spans="1:12" ht="15" x14ac:dyDescent="0.25">
      <c r="A47" s="20"/>
      <c r="B47" s="14"/>
      <c r="C47" s="5"/>
      <c r="D47" s="81" t="s">
        <v>30</v>
      </c>
      <c r="E47" s="6"/>
      <c r="F47" s="51"/>
      <c r="G47" s="51">
        <f>SUM(G42:G46)</f>
        <v>35.75</v>
      </c>
      <c r="H47" s="51">
        <f>SUM(H42:H46)</f>
        <v>30.46</v>
      </c>
      <c r="I47" s="51">
        <f>SUM(I42:I46)</f>
        <v>99.87</v>
      </c>
      <c r="J47" s="51">
        <f>SUM(J42:J46)</f>
        <v>818.65</v>
      </c>
      <c r="K47" s="51"/>
      <c r="L47" s="53">
        <f>SUM(L42:L46)</f>
        <v>138.39999999999998</v>
      </c>
    </row>
    <row r="48" spans="1:12" ht="15.75" customHeight="1" thickBot="1" x14ac:dyDescent="0.25">
      <c r="A48" s="22">
        <f>A36</f>
        <v>1</v>
      </c>
      <c r="B48" s="23">
        <f>B36</f>
        <v>3</v>
      </c>
      <c r="C48" s="108" t="s">
        <v>4</v>
      </c>
      <c r="D48" s="109"/>
      <c r="E48" s="24"/>
      <c r="F48" s="60"/>
      <c r="G48" s="60">
        <f>G41+G47</f>
        <v>65.38</v>
      </c>
      <c r="H48" s="60">
        <f>H41+H47</f>
        <v>57.68</v>
      </c>
      <c r="I48" s="60">
        <f>I41+I47</f>
        <v>188.5</v>
      </c>
      <c r="J48" s="60">
        <f>J41+J47</f>
        <v>1539.58</v>
      </c>
      <c r="K48" s="60"/>
      <c r="L48" s="61">
        <f>L41+L47</f>
        <v>266.09999999999997</v>
      </c>
    </row>
    <row r="49" spans="1:12" ht="15" x14ac:dyDescent="0.25">
      <c r="A49" s="16">
        <v>1</v>
      </c>
      <c r="B49" s="17">
        <v>4</v>
      </c>
      <c r="C49" s="18" t="s">
        <v>19</v>
      </c>
      <c r="D49" s="77" t="s">
        <v>23</v>
      </c>
      <c r="E49" s="74" t="s">
        <v>102</v>
      </c>
      <c r="F49" s="55">
        <v>30</v>
      </c>
      <c r="G49" s="55">
        <v>5.12</v>
      </c>
      <c r="H49" s="55">
        <v>5.22</v>
      </c>
      <c r="I49" s="55">
        <v>0</v>
      </c>
      <c r="J49" s="55">
        <v>68.599999999999994</v>
      </c>
      <c r="K49" s="78" t="s">
        <v>101</v>
      </c>
      <c r="L49" s="68">
        <v>33.9</v>
      </c>
    </row>
    <row r="50" spans="1:12" ht="15" x14ac:dyDescent="0.25">
      <c r="A50" s="19"/>
      <c r="B50" s="12"/>
      <c r="C50" s="8"/>
      <c r="D50" s="63" t="s">
        <v>20</v>
      </c>
      <c r="E50" s="71" t="s">
        <v>104</v>
      </c>
      <c r="F50" s="66">
        <v>100</v>
      </c>
      <c r="G50" s="55">
        <v>9.5</v>
      </c>
      <c r="H50" s="55">
        <v>15.3</v>
      </c>
      <c r="I50" s="55">
        <v>11.4</v>
      </c>
      <c r="J50" s="55">
        <v>221</v>
      </c>
      <c r="K50" s="70" t="s">
        <v>103</v>
      </c>
      <c r="L50" s="58">
        <v>58.86</v>
      </c>
    </row>
    <row r="51" spans="1:12" ht="15" x14ac:dyDescent="0.25">
      <c r="A51" s="19"/>
      <c r="B51" s="12"/>
      <c r="C51" s="8"/>
      <c r="D51" s="64" t="s">
        <v>26</v>
      </c>
      <c r="E51" s="71" t="s">
        <v>67</v>
      </c>
      <c r="F51" s="55">
        <v>200</v>
      </c>
      <c r="G51" s="55">
        <v>3.78</v>
      </c>
      <c r="H51" s="55">
        <v>7.92</v>
      </c>
      <c r="I51" s="55">
        <v>19.62</v>
      </c>
      <c r="J51" s="55">
        <v>165.6</v>
      </c>
      <c r="K51" s="70" t="s">
        <v>66</v>
      </c>
      <c r="L51" s="58">
        <v>21.22</v>
      </c>
    </row>
    <row r="52" spans="1:12" ht="15" x14ac:dyDescent="0.25">
      <c r="A52" s="19"/>
      <c r="B52" s="12"/>
      <c r="C52" s="8"/>
      <c r="D52" s="65" t="s">
        <v>21</v>
      </c>
      <c r="E52" s="71" t="s">
        <v>68</v>
      </c>
      <c r="F52" s="55">
        <v>200</v>
      </c>
      <c r="G52" s="55">
        <v>0.1</v>
      </c>
      <c r="H52" s="55">
        <v>0</v>
      </c>
      <c r="I52" s="55">
        <v>15.2</v>
      </c>
      <c r="J52" s="55">
        <v>61</v>
      </c>
      <c r="K52" s="70" t="s">
        <v>69</v>
      </c>
      <c r="L52" s="58">
        <v>5.07</v>
      </c>
    </row>
    <row r="53" spans="1:12" ht="15" x14ac:dyDescent="0.25">
      <c r="A53" s="19"/>
      <c r="B53" s="12"/>
      <c r="C53" s="8"/>
      <c r="D53" s="72" t="s">
        <v>29</v>
      </c>
      <c r="E53" s="39" t="s">
        <v>43</v>
      </c>
      <c r="F53" s="76" t="s">
        <v>83</v>
      </c>
      <c r="G53" s="55">
        <v>3.3</v>
      </c>
      <c r="H53" s="55">
        <v>0.6</v>
      </c>
      <c r="I53" s="55">
        <v>17</v>
      </c>
      <c r="J53" s="55">
        <v>90.5</v>
      </c>
      <c r="K53" s="48" t="s">
        <v>47</v>
      </c>
      <c r="L53" s="58">
        <v>3.37</v>
      </c>
    </row>
    <row r="54" spans="1:12" ht="15" x14ac:dyDescent="0.25">
      <c r="A54" s="19"/>
      <c r="B54" s="12"/>
      <c r="C54" s="8"/>
      <c r="D54" s="73" t="s">
        <v>28</v>
      </c>
      <c r="E54" s="39" t="s">
        <v>44</v>
      </c>
      <c r="F54" s="57" t="s">
        <v>105</v>
      </c>
      <c r="G54" s="55">
        <v>3.8</v>
      </c>
      <c r="H54" s="55">
        <v>0.4</v>
      </c>
      <c r="I54" s="55">
        <v>24.6</v>
      </c>
      <c r="J54" s="55">
        <v>117.5</v>
      </c>
      <c r="K54" s="48" t="s">
        <v>46</v>
      </c>
      <c r="L54" s="58">
        <v>5.28</v>
      </c>
    </row>
    <row r="55" spans="1:12" ht="15" x14ac:dyDescent="0.25">
      <c r="A55" s="20"/>
      <c r="B55" s="14"/>
      <c r="C55" s="5"/>
      <c r="D55" s="81" t="s">
        <v>30</v>
      </c>
      <c r="E55" s="6"/>
      <c r="F55" s="51"/>
      <c r="G55" s="51">
        <f>SUM(G49:G54)</f>
        <v>25.600000000000005</v>
      </c>
      <c r="H55" s="51">
        <f>SUM(H49:H54)</f>
        <v>29.439999999999998</v>
      </c>
      <c r="I55" s="51">
        <f>SUM(I49:I54)</f>
        <v>87.82</v>
      </c>
      <c r="J55" s="51">
        <f>SUM(J49:J54)</f>
        <v>724.2</v>
      </c>
      <c r="K55" s="51"/>
      <c r="L55" s="53">
        <f>SUM(L49:L54)</f>
        <v>127.69999999999999</v>
      </c>
    </row>
    <row r="56" spans="1:12" ht="15" x14ac:dyDescent="0.25">
      <c r="A56" s="21">
        <f>A49</f>
        <v>1</v>
      </c>
      <c r="B56" s="10">
        <f>B49</f>
        <v>4</v>
      </c>
      <c r="C56" s="7" t="s">
        <v>22</v>
      </c>
      <c r="D56" s="72" t="s">
        <v>24</v>
      </c>
      <c r="E56" s="71" t="s">
        <v>106</v>
      </c>
      <c r="F56" s="66" t="s">
        <v>51</v>
      </c>
      <c r="G56" s="55">
        <v>2.5</v>
      </c>
      <c r="H56" s="55">
        <v>4.9000000000000004</v>
      </c>
      <c r="I56" s="55">
        <v>16.2</v>
      </c>
      <c r="J56" s="55">
        <v>118.9</v>
      </c>
      <c r="K56" s="48" t="s">
        <v>107</v>
      </c>
      <c r="L56" s="58">
        <v>17.54</v>
      </c>
    </row>
    <row r="57" spans="1:12" ht="15" x14ac:dyDescent="0.25">
      <c r="A57" s="19"/>
      <c r="B57" s="12"/>
      <c r="C57" s="8"/>
      <c r="D57" s="72" t="s">
        <v>25</v>
      </c>
      <c r="E57" s="71" t="s">
        <v>108</v>
      </c>
      <c r="F57" s="57" t="s">
        <v>109</v>
      </c>
      <c r="G57" s="55">
        <v>24</v>
      </c>
      <c r="H57" s="55">
        <v>18.5</v>
      </c>
      <c r="I57" s="55">
        <v>31</v>
      </c>
      <c r="J57" s="55">
        <v>386</v>
      </c>
      <c r="K57" s="48" t="s">
        <v>110</v>
      </c>
      <c r="L57" s="58">
        <v>85.24</v>
      </c>
    </row>
    <row r="58" spans="1:12" ht="15" x14ac:dyDescent="0.25">
      <c r="A58" s="19"/>
      <c r="B58" s="12"/>
      <c r="C58" s="8"/>
      <c r="D58" s="72" t="s">
        <v>27</v>
      </c>
      <c r="E58" s="71" t="s">
        <v>89</v>
      </c>
      <c r="F58" s="57" t="s">
        <v>60</v>
      </c>
      <c r="G58" s="55">
        <v>0.2</v>
      </c>
      <c r="H58" s="55">
        <v>0</v>
      </c>
      <c r="I58" s="55">
        <v>11</v>
      </c>
      <c r="J58" s="55">
        <v>45</v>
      </c>
      <c r="K58" s="70"/>
      <c r="L58" s="58">
        <v>29.9</v>
      </c>
    </row>
    <row r="59" spans="1:12" ht="15" x14ac:dyDescent="0.25">
      <c r="A59" s="19"/>
      <c r="B59" s="12"/>
      <c r="C59" s="8"/>
      <c r="D59" s="72" t="s">
        <v>29</v>
      </c>
      <c r="E59" s="39" t="s">
        <v>43</v>
      </c>
      <c r="F59" s="76" t="s">
        <v>83</v>
      </c>
      <c r="G59" s="55">
        <v>3.3</v>
      </c>
      <c r="H59" s="55">
        <v>0.6</v>
      </c>
      <c r="I59" s="55">
        <v>17</v>
      </c>
      <c r="J59" s="55">
        <v>90.5</v>
      </c>
      <c r="K59" s="48" t="s">
        <v>46</v>
      </c>
      <c r="L59" s="58">
        <v>3.37</v>
      </c>
    </row>
    <row r="60" spans="1:12" ht="15" x14ac:dyDescent="0.25">
      <c r="A60" s="19"/>
      <c r="B60" s="12"/>
      <c r="C60" s="8"/>
      <c r="D60" s="73" t="s">
        <v>28</v>
      </c>
      <c r="E60" s="39" t="s">
        <v>44</v>
      </c>
      <c r="F60" s="57" t="s">
        <v>111</v>
      </c>
      <c r="G60" s="55">
        <v>3.04</v>
      </c>
      <c r="H60" s="55">
        <v>0.32</v>
      </c>
      <c r="I60" s="55">
        <v>19.68</v>
      </c>
      <c r="J60" s="55">
        <v>94</v>
      </c>
      <c r="K60" s="48" t="s">
        <v>47</v>
      </c>
      <c r="L60" s="58">
        <v>2.35</v>
      </c>
    </row>
    <row r="61" spans="1:12" ht="15" x14ac:dyDescent="0.25">
      <c r="A61" s="20"/>
      <c r="B61" s="14"/>
      <c r="C61" s="5"/>
      <c r="D61" s="81" t="s">
        <v>30</v>
      </c>
      <c r="E61" s="6"/>
      <c r="F61" s="51"/>
      <c r="G61" s="51">
        <f>SUM(G56:G60)</f>
        <v>33.04</v>
      </c>
      <c r="H61" s="51">
        <f>SUM(H56:H60)</f>
        <v>24.32</v>
      </c>
      <c r="I61" s="51">
        <f>SUM(I56:I60)</f>
        <v>94.88</v>
      </c>
      <c r="J61" s="51">
        <f>SUM(J56:J60)</f>
        <v>734.4</v>
      </c>
      <c r="K61" s="51"/>
      <c r="L61" s="53">
        <f>SUM(L56:L60)</f>
        <v>138.4</v>
      </c>
    </row>
    <row r="62" spans="1:12" ht="15.75" customHeight="1" thickBot="1" x14ac:dyDescent="0.25">
      <c r="A62" s="22">
        <f>A49</f>
        <v>1</v>
      </c>
      <c r="B62" s="23">
        <f>B49</f>
        <v>4</v>
      </c>
      <c r="C62" s="108" t="s">
        <v>4</v>
      </c>
      <c r="D62" s="109"/>
      <c r="E62" s="24"/>
      <c r="F62" s="60"/>
      <c r="G62" s="60">
        <f>G55+G61</f>
        <v>58.64</v>
      </c>
      <c r="H62" s="60">
        <f>H55+H61</f>
        <v>53.76</v>
      </c>
      <c r="I62" s="60">
        <f>I55+I61</f>
        <v>182.7</v>
      </c>
      <c r="J62" s="60">
        <f>J55+J61</f>
        <v>1458.6</v>
      </c>
      <c r="K62" s="60"/>
      <c r="L62" s="61">
        <f>L55+L61</f>
        <v>266.10000000000002</v>
      </c>
    </row>
    <row r="63" spans="1:12" ht="15" x14ac:dyDescent="0.25">
      <c r="A63" s="16">
        <v>1</v>
      </c>
      <c r="B63" s="17">
        <v>5</v>
      </c>
      <c r="C63" s="18" t="s">
        <v>19</v>
      </c>
      <c r="D63" s="77" t="s">
        <v>20</v>
      </c>
      <c r="E63" s="74" t="s">
        <v>112</v>
      </c>
      <c r="F63" s="79" t="s">
        <v>113</v>
      </c>
      <c r="G63" s="55">
        <v>24</v>
      </c>
      <c r="H63" s="55">
        <v>25.2</v>
      </c>
      <c r="I63" s="55">
        <v>23.9</v>
      </c>
      <c r="J63" s="55">
        <v>425</v>
      </c>
      <c r="K63" s="48" t="s">
        <v>114</v>
      </c>
      <c r="L63" s="68">
        <v>108.85</v>
      </c>
    </row>
    <row r="64" spans="1:12" ht="15" x14ac:dyDescent="0.25">
      <c r="A64" s="19"/>
      <c r="B64" s="12"/>
      <c r="C64" s="8"/>
      <c r="D64" s="72" t="s">
        <v>21</v>
      </c>
      <c r="E64" s="71" t="s">
        <v>40</v>
      </c>
      <c r="F64" s="55">
        <v>200</v>
      </c>
      <c r="G64" s="55">
        <v>3.2</v>
      </c>
      <c r="H64" s="55">
        <v>2.7</v>
      </c>
      <c r="I64" s="55">
        <v>15.9</v>
      </c>
      <c r="J64" s="55">
        <v>79</v>
      </c>
      <c r="K64" s="48" t="s">
        <v>115</v>
      </c>
      <c r="L64" s="58">
        <v>13.31</v>
      </c>
    </row>
    <row r="65" spans="1:12" ht="15" x14ac:dyDescent="0.25">
      <c r="A65" s="19"/>
      <c r="B65" s="12"/>
      <c r="C65" s="8"/>
      <c r="D65" s="73" t="s">
        <v>28</v>
      </c>
      <c r="E65" s="39" t="s">
        <v>44</v>
      </c>
      <c r="F65" s="57" t="s">
        <v>116</v>
      </c>
      <c r="G65" s="55">
        <v>3.8</v>
      </c>
      <c r="H65" s="55">
        <v>0.4</v>
      </c>
      <c r="I65" s="55">
        <v>24.6</v>
      </c>
      <c r="J65" s="55">
        <v>117.5</v>
      </c>
      <c r="K65" s="48" t="s">
        <v>47</v>
      </c>
      <c r="L65" s="58">
        <v>3.52</v>
      </c>
    </row>
    <row r="66" spans="1:12" ht="15" x14ac:dyDescent="0.25">
      <c r="A66" s="19"/>
      <c r="B66" s="12"/>
      <c r="C66" s="8"/>
      <c r="D66" s="72" t="s">
        <v>29</v>
      </c>
      <c r="E66" s="39" t="s">
        <v>43</v>
      </c>
      <c r="F66" s="57" t="s">
        <v>117</v>
      </c>
      <c r="G66" s="55">
        <v>1.75</v>
      </c>
      <c r="H66" s="55">
        <v>0.2</v>
      </c>
      <c r="I66" s="55">
        <v>11.32</v>
      </c>
      <c r="J66" s="55">
        <v>54.05</v>
      </c>
      <c r="K66" s="48" t="s">
        <v>46</v>
      </c>
      <c r="L66" s="58">
        <v>2.02</v>
      </c>
    </row>
    <row r="67" spans="1:12" ht="15" x14ac:dyDescent="0.25">
      <c r="A67" s="20"/>
      <c r="B67" s="14"/>
      <c r="C67" s="5"/>
      <c r="D67" s="81" t="s">
        <v>30</v>
      </c>
      <c r="E67" s="6"/>
      <c r="F67" s="51"/>
      <c r="G67" s="51">
        <f>SUM(G63:G66)</f>
        <v>32.75</v>
      </c>
      <c r="H67" s="51">
        <f>SUM(H63:H66)</f>
        <v>28.499999999999996</v>
      </c>
      <c r="I67" s="51">
        <f>SUM(I63:I66)</f>
        <v>75.72</v>
      </c>
      <c r="J67" s="51">
        <f>SUM(J63:J66)</f>
        <v>675.55</v>
      </c>
      <c r="K67" s="51"/>
      <c r="L67" s="53">
        <f>SUM(L63:L66)</f>
        <v>127.69999999999999</v>
      </c>
    </row>
    <row r="68" spans="1:12" ht="15" x14ac:dyDescent="0.25">
      <c r="A68" s="21">
        <f>A63</f>
        <v>1</v>
      </c>
      <c r="B68" s="10">
        <f>B63</f>
        <v>5</v>
      </c>
      <c r="C68" s="7" t="s">
        <v>22</v>
      </c>
      <c r="D68" s="72" t="s">
        <v>23</v>
      </c>
      <c r="E68" s="71" t="s">
        <v>205</v>
      </c>
      <c r="F68" s="66">
        <v>100</v>
      </c>
      <c r="G68" s="55">
        <v>0.8</v>
      </c>
      <c r="H68" s="55">
        <v>0.1</v>
      </c>
      <c r="I68" s="55">
        <v>1.6</v>
      </c>
      <c r="J68" s="55">
        <v>10.6</v>
      </c>
      <c r="K68" s="70" t="s">
        <v>65</v>
      </c>
      <c r="L68" s="58">
        <v>37.29</v>
      </c>
    </row>
    <row r="69" spans="1:12" ht="15" x14ac:dyDescent="0.25">
      <c r="A69" s="19"/>
      <c r="B69" s="12"/>
      <c r="C69" s="8"/>
      <c r="D69" s="72" t="s">
        <v>24</v>
      </c>
      <c r="E69" s="71" t="s">
        <v>118</v>
      </c>
      <c r="F69" s="66" t="s">
        <v>119</v>
      </c>
      <c r="G69" s="55">
        <v>3.1</v>
      </c>
      <c r="H69" s="55">
        <v>4.0999999999999996</v>
      </c>
      <c r="I69" s="55">
        <v>31.7</v>
      </c>
      <c r="J69" s="55">
        <v>176.1</v>
      </c>
      <c r="K69" s="48" t="s">
        <v>52</v>
      </c>
      <c r="L69" s="58">
        <v>16.010000000000002</v>
      </c>
    </row>
    <row r="70" spans="1:12" ht="15" x14ac:dyDescent="0.25">
      <c r="A70" s="19"/>
      <c r="B70" s="12"/>
      <c r="C70" s="8"/>
      <c r="D70" s="72" t="s">
        <v>25</v>
      </c>
      <c r="E70" s="71" t="s">
        <v>120</v>
      </c>
      <c r="F70" s="57" t="s">
        <v>78</v>
      </c>
      <c r="G70" s="55">
        <v>21.4</v>
      </c>
      <c r="H70" s="55">
        <v>14.5</v>
      </c>
      <c r="I70" s="55">
        <v>4.3</v>
      </c>
      <c r="J70" s="55">
        <v>233.3</v>
      </c>
      <c r="K70" s="48" t="s">
        <v>121</v>
      </c>
      <c r="L70" s="58">
        <v>47.29</v>
      </c>
    </row>
    <row r="71" spans="1:12" ht="15" x14ac:dyDescent="0.25">
      <c r="A71" s="19"/>
      <c r="B71" s="12"/>
      <c r="C71" s="8"/>
      <c r="D71" s="72" t="s">
        <v>26</v>
      </c>
      <c r="E71" s="71" t="s">
        <v>122</v>
      </c>
      <c r="F71" s="57" t="s">
        <v>57</v>
      </c>
      <c r="G71" s="55">
        <v>2.7</v>
      </c>
      <c r="H71" s="55">
        <v>5.8</v>
      </c>
      <c r="I71" s="55">
        <v>31.6</v>
      </c>
      <c r="J71" s="55">
        <v>189.4</v>
      </c>
      <c r="K71" s="48" t="s">
        <v>124</v>
      </c>
      <c r="L71" s="58">
        <v>18.579999999999998</v>
      </c>
    </row>
    <row r="72" spans="1:12" ht="15" x14ac:dyDescent="0.25">
      <c r="A72" s="19"/>
      <c r="B72" s="12"/>
      <c r="C72" s="8"/>
      <c r="D72" s="72" t="s">
        <v>21</v>
      </c>
      <c r="E72" s="71" t="s">
        <v>123</v>
      </c>
      <c r="F72" s="57" t="s">
        <v>60</v>
      </c>
      <c r="G72" s="55">
        <v>0.7</v>
      </c>
      <c r="H72" s="55">
        <v>0.3</v>
      </c>
      <c r="I72" s="55">
        <v>22.8</v>
      </c>
      <c r="J72" s="55">
        <v>97</v>
      </c>
      <c r="K72" s="48" t="s">
        <v>125</v>
      </c>
      <c r="L72" s="58">
        <v>14.11</v>
      </c>
    </row>
    <row r="73" spans="1:12" ht="15" x14ac:dyDescent="0.25">
      <c r="A73" s="19"/>
      <c r="B73" s="12"/>
      <c r="C73" s="8"/>
      <c r="D73" s="72" t="s">
        <v>29</v>
      </c>
      <c r="E73" s="39" t="s">
        <v>43</v>
      </c>
      <c r="F73" s="80">
        <v>30</v>
      </c>
      <c r="G73" s="55">
        <v>3.3</v>
      </c>
      <c r="H73" s="55">
        <v>0.6</v>
      </c>
      <c r="I73" s="55">
        <v>17</v>
      </c>
      <c r="J73" s="55">
        <v>90.5</v>
      </c>
      <c r="K73" s="48" t="s">
        <v>46</v>
      </c>
      <c r="L73" s="58">
        <v>2.02</v>
      </c>
    </row>
    <row r="74" spans="1:12" ht="15" x14ac:dyDescent="0.25">
      <c r="A74" s="19"/>
      <c r="B74" s="12"/>
      <c r="C74" s="8"/>
      <c r="D74" s="73" t="s">
        <v>28</v>
      </c>
      <c r="E74" s="39" t="s">
        <v>44</v>
      </c>
      <c r="F74" s="57" t="s">
        <v>126</v>
      </c>
      <c r="G74" s="55">
        <v>3.8</v>
      </c>
      <c r="H74" s="55">
        <v>0.4</v>
      </c>
      <c r="I74" s="55">
        <v>24.6</v>
      </c>
      <c r="J74" s="55">
        <v>117.5</v>
      </c>
      <c r="K74" s="48" t="s">
        <v>47</v>
      </c>
      <c r="L74" s="58">
        <v>3.1</v>
      </c>
    </row>
    <row r="75" spans="1:12" ht="15" x14ac:dyDescent="0.25">
      <c r="A75" s="20"/>
      <c r="B75" s="14"/>
      <c r="C75" s="5"/>
      <c r="D75" s="81" t="s">
        <v>30</v>
      </c>
      <c r="E75" s="6"/>
      <c r="F75" s="51"/>
      <c r="G75" s="51">
        <f>SUM(G68:G74)</f>
        <v>35.799999999999997</v>
      </c>
      <c r="H75" s="51">
        <f>SUM(H68:H74)</f>
        <v>25.8</v>
      </c>
      <c r="I75" s="51">
        <f>SUM(I68:I74)</f>
        <v>133.6</v>
      </c>
      <c r="J75" s="51">
        <f>SUM(J68:J74)</f>
        <v>914.4</v>
      </c>
      <c r="K75" s="51"/>
      <c r="L75" s="53">
        <f>SUM(L68:L74)</f>
        <v>138.4</v>
      </c>
    </row>
    <row r="76" spans="1:12" ht="15.75" customHeight="1" thickBot="1" x14ac:dyDescent="0.25">
      <c r="A76" s="22">
        <f>A63</f>
        <v>1</v>
      </c>
      <c r="B76" s="23">
        <f>B63</f>
        <v>5</v>
      </c>
      <c r="C76" s="108" t="s">
        <v>4</v>
      </c>
      <c r="D76" s="109"/>
      <c r="E76" s="24"/>
      <c r="F76" s="60"/>
      <c r="G76" s="60">
        <f>G67+G75</f>
        <v>68.55</v>
      </c>
      <c r="H76" s="60">
        <f>H67+H75</f>
        <v>54.3</v>
      </c>
      <c r="I76" s="60">
        <f>I67+I75</f>
        <v>209.32</v>
      </c>
      <c r="J76" s="60">
        <f>J67+J75</f>
        <v>1589.9499999999998</v>
      </c>
      <c r="K76" s="60"/>
      <c r="L76" s="61">
        <f>L67+L75</f>
        <v>266.10000000000002</v>
      </c>
    </row>
    <row r="77" spans="1:12" ht="15.75" thickBot="1" x14ac:dyDescent="0.3">
      <c r="A77" s="16">
        <v>2</v>
      </c>
      <c r="B77" s="17">
        <v>1</v>
      </c>
      <c r="C77" s="18" t="s">
        <v>19</v>
      </c>
      <c r="D77" s="72" t="s">
        <v>23</v>
      </c>
      <c r="E77" s="74" t="s">
        <v>102</v>
      </c>
      <c r="F77" s="55">
        <v>20</v>
      </c>
      <c r="G77" s="55">
        <v>5.12</v>
      </c>
      <c r="H77" s="55">
        <v>5.22</v>
      </c>
      <c r="I77" s="55">
        <v>0</v>
      </c>
      <c r="J77" s="55">
        <v>68.599999999999994</v>
      </c>
      <c r="K77" s="67" t="s">
        <v>101</v>
      </c>
      <c r="L77" s="58">
        <v>22.6</v>
      </c>
    </row>
    <row r="78" spans="1:12" ht="15" x14ac:dyDescent="0.25">
      <c r="A78" s="19"/>
      <c r="B78" s="12"/>
      <c r="C78" s="8"/>
      <c r="D78" s="72" t="s">
        <v>23</v>
      </c>
      <c r="E78" s="71" t="s">
        <v>128</v>
      </c>
      <c r="F78" s="55">
        <v>15</v>
      </c>
      <c r="G78" s="55">
        <v>7.0000000000000007E-2</v>
      </c>
      <c r="H78" s="55">
        <v>12.38</v>
      </c>
      <c r="I78" s="55">
        <v>0.12</v>
      </c>
      <c r="J78" s="55">
        <v>112.2</v>
      </c>
      <c r="K78" s="31" t="s">
        <v>62</v>
      </c>
      <c r="L78" s="68">
        <v>16.32</v>
      </c>
    </row>
    <row r="79" spans="1:12" ht="15" x14ac:dyDescent="0.25">
      <c r="A79" s="19"/>
      <c r="B79" s="12"/>
      <c r="C79" s="8"/>
      <c r="D79" s="64" t="s">
        <v>20</v>
      </c>
      <c r="E79" s="71" t="s">
        <v>129</v>
      </c>
      <c r="F79" s="55" t="s">
        <v>96</v>
      </c>
      <c r="G79" s="55">
        <v>11.4</v>
      </c>
      <c r="H79" s="55">
        <v>15.2</v>
      </c>
      <c r="I79" s="55">
        <v>11.2</v>
      </c>
      <c r="J79" s="55">
        <v>227.2</v>
      </c>
      <c r="K79" s="70" t="s">
        <v>130</v>
      </c>
      <c r="L79" s="68">
        <v>28.27</v>
      </c>
    </row>
    <row r="80" spans="1:12" ht="15" x14ac:dyDescent="0.25">
      <c r="A80" s="19"/>
      <c r="B80" s="12"/>
      <c r="C80" s="8"/>
      <c r="D80" s="72" t="s">
        <v>21</v>
      </c>
      <c r="E80" s="71" t="s">
        <v>131</v>
      </c>
      <c r="F80" s="55">
        <v>200</v>
      </c>
      <c r="G80" s="55">
        <v>3.6</v>
      </c>
      <c r="H80" s="55">
        <v>3.3</v>
      </c>
      <c r="I80" s="55">
        <v>25</v>
      </c>
      <c r="J80" s="55">
        <v>144</v>
      </c>
      <c r="K80" s="70" t="s">
        <v>133</v>
      </c>
      <c r="L80" s="58">
        <v>15.88</v>
      </c>
    </row>
    <row r="81" spans="1:12" ht="15" x14ac:dyDescent="0.25">
      <c r="A81" s="19"/>
      <c r="B81" s="12"/>
      <c r="C81" s="8"/>
      <c r="D81" s="72" t="s">
        <v>127</v>
      </c>
      <c r="E81" s="71" t="s">
        <v>42</v>
      </c>
      <c r="F81" s="80">
        <v>100</v>
      </c>
      <c r="G81" s="55">
        <v>1.9</v>
      </c>
      <c r="H81" s="55">
        <v>3.2</v>
      </c>
      <c r="I81" s="55">
        <v>16.600000000000001</v>
      </c>
      <c r="J81" s="55">
        <v>430</v>
      </c>
      <c r="K81" s="70"/>
      <c r="L81" s="58">
        <v>41.6</v>
      </c>
    </row>
    <row r="82" spans="1:12" ht="15" x14ac:dyDescent="0.25">
      <c r="A82" s="19"/>
      <c r="B82" s="12"/>
      <c r="C82" s="8"/>
      <c r="D82" s="73" t="s">
        <v>28</v>
      </c>
      <c r="E82" s="39" t="s">
        <v>44</v>
      </c>
      <c r="F82" s="57" t="s">
        <v>132</v>
      </c>
      <c r="G82" s="55">
        <v>3.8</v>
      </c>
      <c r="H82" s="55">
        <v>0.4</v>
      </c>
      <c r="I82" s="55">
        <v>24.6</v>
      </c>
      <c r="J82" s="55">
        <v>117.5</v>
      </c>
      <c r="K82" s="48" t="s">
        <v>47</v>
      </c>
      <c r="L82" s="58">
        <v>1.68</v>
      </c>
    </row>
    <row r="83" spans="1:12" ht="15" x14ac:dyDescent="0.25">
      <c r="A83" s="19"/>
      <c r="B83" s="12"/>
      <c r="C83" s="8"/>
      <c r="D83" s="72" t="s">
        <v>29</v>
      </c>
      <c r="E83" s="39" t="s">
        <v>43</v>
      </c>
      <c r="F83" s="80">
        <v>20</v>
      </c>
      <c r="G83" s="55">
        <v>2.7</v>
      </c>
      <c r="H83" s="55">
        <v>0.49</v>
      </c>
      <c r="I83" s="55">
        <v>14.28</v>
      </c>
      <c r="J83" s="55">
        <v>74.209999999999994</v>
      </c>
      <c r="K83" s="48" t="s">
        <v>46</v>
      </c>
      <c r="L83" s="58">
        <v>1.35</v>
      </c>
    </row>
    <row r="84" spans="1:12" ht="15" x14ac:dyDescent="0.25">
      <c r="A84" s="20"/>
      <c r="B84" s="14"/>
      <c r="C84" s="5"/>
      <c r="D84" s="81" t="s">
        <v>30</v>
      </c>
      <c r="E84" s="87"/>
      <c r="F84" s="51"/>
      <c r="G84" s="51">
        <f>SUM(G77:G83)</f>
        <v>28.59</v>
      </c>
      <c r="H84" s="51">
        <f>SUM(H77:H83)</f>
        <v>40.19</v>
      </c>
      <c r="I84" s="51">
        <f>SUM(I77:I83)</f>
        <v>91.800000000000011</v>
      </c>
      <c r="J84" s="51">
        <f>SUM(J77:J83)</f>
        <v>1173.71</v>
      </c>
      <c r="K84" s="88"/>
      <c r="L84" s="53">
        <f>SUM(L77:L83)</f>
        <v>127.69999999999999</v>
      </c>
    </row>
    <row r="85" spans="1:12" ht="15" x14ac:dyDescent="0.25">
      <c r="A85" s="21">
        <f>A77</f>
        <v>2</v>
      </c>
      <c r="B85" s="10">
        <f>B77</f>
        <v>1</v>
      </c>
      <c r="C85" s="7" t="s">
        <v>22</v>
      </c>
      <c r="D85" s="72" t="s">
        <v>23</v>
      </c>
      <c r="E85" s="71" t="s">
        <v>72</v>
      </c>
      <c r="F85" s="55">
        <v>100</v>
      </c>
      <c r="G85" s="55">
        <v>1.6</v>
      </c>
      <c r="H85" s="55">
        <v>10.1</v>
      </c>
      <c r="I85" s="55">
        <v>9.6</v>
      </c>
      <c r="J85" s="55">
        <v>136</v>
      </c>
      <c r="K85" s="69" t="s">
        <v>73</v>
      </c>
      <c r="L85" s="58">
        <v>10.15</v>
      </c>
    </row>
    <row r="86" spans="1:12" ht="15" x14ac:dyDescent="0.25">
      <c r="A86" s="19"/>
      <c r="B86" s="12"/>
      <c r="C86" s="8"/>
      <c r="D86" s="72" t="s">
        <v>24</v>
      </c>
      <c r="E86" s="71" t="s">
        <v>134</v>
      </c>
      <c r="F86" s="55" t="s">
        <v>51</v>
      </c>
      <c r="G86" s="55">
        <v>1.83</v>
      </c>
      <c r="H86" s="55">
        <v>5</v>
      </c>
      <c r="I86" s="55">
        <v>10.65</v>
      </c>
      <c r="J86" s="55">
        <v>122.45</v>
      </c>
      <c r="K86" s="70" t="s">
        <v>135</v>
      </c>
      <c r="L86" s="58">
        <v>22.49</v>
      </c>
    </row>
    <row r="87" spans="1:12" ht="15" x14ac:dyDescent="0.25">
      <c r="A87" s="19"/>
      <c r="B87" s="12"/>
      <c r="C87" s="8"/>
      <c r="D87" s="72" t="s">
        <v>25</v>
      </c>
      <c r="E87" s="71" t="s">
        <v>136</v>
      </c>
      <c r="F87" s="57" t="s">
        <v>78</v>
      </c>
      <c r="G87" s="55">
        <v>11.7</v>
      </c>
      <c r="H87" s="55">
        <v>10.8</v>
      </c>
      <c r="I87" s="55">
        <v>4.9000000000000004</v>
      </c>
      <c r="J87" s="55">
        <v>164</v>
      </c>
      <c r="K87" s="70" t="s">
        <v>65</v>
      </c>
      <c r="L87" s="58">
        <v>59.34</v>
      </c>
    </row>
    <row r="88" spans="1:12" ht="15" x14ac:dyDescent="0.25">
      <c r="A88" s="19"/>
      <c r="B88" s="12"/>
      <c r="C88" s="8"/>
      <c r="D88" s="72" t="s">
        <v>26</v>
      </c>
      <c r="E88" s="71" t="s">
        <v>87</v>
      </c>
      <c r="F88" s="57" t="s">
        <v>57</v>
      </c>
      <c r="G88" s="55">
        <v>6.79</v>
      </c>
      <c r="H88" s="55">
        <v>0.81</v>
      </c>
      <c r="I88" s="55">
        <v>34.85</v>
      </c>
      <c r="J88" s="55">
        <v>173.88</v>
      </c>
      <c r="K88" s="70" t="s">
        <v>88</v>
      </c>
      <c r="L88" s="58">
        <v>10.28</v>
      </c>
    </row>
    <row r="89" spans="1:12" ht="15" x14ac:dyDescent="0.25">
      <c r="A89" s="19"/>
      <c r="B89" s="12"/>
      <c r="C89" s="8"/>
      <c r="D89" s="72" t="s">
        <v>27</v>
      </c>
      <c r="E89" s="71" t="s">
        <v>89</v>
      </c>
      <c r="F89" s="57" t="s">
        <v>60</v>
      </c>
      <c r="G89" s="55">
        <v>0.2</v>
      </c>
      <c r="H89" s="55">
        <v>0</v>
      </c>
      <c r="I89" s="55">
        <v>11</v>
      </c>
      <c r="J89" s="55">
        <v>45</v>
      </c>
      <c r="K89" s="70"/>
      <c r="L89" s="58">
        <v>29.9</v>
      </c>
    </row>
    <row r="90" spans="1:12" ht="15" x14ac:dyDescent="0.25">
      <c r="A90" s="19"/>
      <c r="B90" s="12"/>
      <c r="C90" s="8"/>
      <c r="D90" s="72" t="s">
        <v>29</v>
      </c>
      <c r="E90" s="39" t="s">
        <v>43</v>
      </c>
      <c r="F90" s="80">
        <v>30</v>
      </c>
      <c r="G90" s="55">
        <v>4.95</v>
      </c>
      <c r="H90" s="55">
        <v>0.9</v>
      </c>
      <c r="I90" s="55">
        <v>25.5</v>
      </c>
      <c r="J90" s="55">
        <v>135.75</v>
      </c>
      <c r="K90" s="48" t="s">
        <v>46</v>
      </c>
      <c r="L90" s="58">
        <v>2.02</v>
      </c>
    </row>
    <row r="91" spans="1:12" ht="15" x14ac:dyDescent="0.25">
      <c r="A91" s="19"/>
      <c r="B91" s="12"/>
      <c r="C91" s="8"/>
      <c r="D91" s="73" t="s">
        <v>28</v>
      </c>
      <c r="E91" s="39" t="s">
        <v>44</v>
      </c>
      <c r="F91" s="57" t="s">
        <v>137</v>
      </c>
      <c r="G91" s="55">
        <v>5.32</v>
      </c>
      <c r="H91" s="55">
        <v>0.56000000000000005</v>
      </c>
      <c r="I91" s="55">
        <v>34.44</v>
      </c>
      <c r="J91" s="55">
        <v>164.5</v>
      </c>
      <c r="K91" s="48" t="s">
        <v>47</v>
      </c>
      <c r="L91" s="58">
        <v>4.22</v>
      </c>
    </row>
    <row r="92" spans="1:12" ht="15" x14ac:dyDescent="0.25">
      <c r="A92" s="20"/>
      <c r="B92" s="14"/>
      <c r="C92" s="5"/>
      <c r="D92" s="81" t="s">
        <v>30</v>
      </c>
      <c r="E92" s="87"/>
      <c r="F92" s="51"/>
      <c r="G92" s="51">
        <f>SUM(G85:G91)</f>
        <v>32.39</v>
      </c>
      <c r="H92" s="51">
        <f>SUM(H85:H91)</f>
        <v>28.169999999999995</v>
      </c>
      <c r="I92" s="51">
        <f>SUM(I85:I91)</f>
        <v>130.94</v>
      </c>
      <c r="J92" s="51">
        <f>SUM(J85:J91)</f>
        <v>941.57999999999993</v>
      </c>
      <c r="K92" s="51"/>
      <c r="L92" s="53">
        <f>SUM(L85:L91)</f>
        <v>138.4</v>
      </c>
    </row>
    <row r="93" spans="1:12" ht="15.75" thickBot="1" x14ac:dyDescent="0.25">
      <c r="A93" s="22">
        <f>A77</f>
        <v>2</v>
      </c>
      <c r="B93" s="23">
        <f>B77</f>
        <v>1</v>
      </c>
      <c r="C93" s="108" t="s">
        <v>4</v>
      </c>
      <c r="D93" s="109"/>
      <c r="E93" s="24"/>
      <c r="F93" s="60"/>
      <c r="G93" s="60">
        <f>G84+G92</f>
        <v>60.980000000000004</v>
      </c>
      <c r="H93" s="60">
        <f>H84+H92</f>
        <v>68.359999999999985</v>
      </c>
      <c r="I93" s="60">
        <f>I84+I92</f>
        <v>222.74</v>
      </c>
      <c r="J93" s="60">
        <f>J84+J92</f>
        <v>2115.29</v>
      </c>
      <c r="K93" s="60"/>
      <c r="L93" s="61">
        <f>L84+L92</f>
        <v>266.10000000000002</v>
      </c>
    </row>
    <row r="94" spans="1:12" ht="15" x14ac:dyDescent="0.25">
      <c r="A94" s="11">
        <v>2</v>
      </c>
      <c r="B94" s="12">
        <v>2</v>
      </c>
      <c r="C94" s="18" t="s">
        <v>19</v>
      </c>
      <c r="D94" s="77" t="s">
        <v>23</v>
      </c>
      <c r="E94" s="74" t="s">
        <v>138</v>
      </c>
      <c r="F94" s="55">
        <v>20</v>
      </c>
      <c r="G94" s="55">
        <v>5.12</v>
      </c>
      <c r="H94" s="55">
        <v>5.22</v>
      </c>
      <c r="I94" s="55">
        <v>0</v>
      </c>
      <c r="J94" s="55">
        <v>68.599999999999994</v>
      </c>
      <c r="K94" s="67" t="s">
        <v>101</v>
      </c>
      <c r="L94" s="58">
        <v>22.6</v>
      </c>
    </row>
    <row r="95" spans="1:12" ht="15" x14ac:dyDescent="0.25">
      <c r="A95" s="11"/>
      <c r="B95" s="12"/>
      <c r="C95" s="8"/>
      <c r="D95" s="64" t="s">
        <v>20</v>
      </c>
      <c r="E95" s="71" t="s">
        <v>139</v>
      </c>
      <c r="F95" s="66" t="s">
        <v>140</v>
      </c>
      <c r="G95" s="55">
        <v>9.5</v>
      </c>
      <c r="H95" s="55">
        <v>15.3</v>
      </c>
      <c r="I95" s="55">
        <v>11.4</v>
      </c>
      <c r="J95" s="55">
        <v>221</v>
      </c>
      <c r="K95" s="70" t="s">
        <v>103</v>
      </c>
      <c r="L95" s="58">
        <v>48.23</v>
      </c>
    </row>
    <row r="96" spans="1:12" ht="15" x14ac:dyDescent="0.25">
      <c r="A96" s="11"/>
      <c r="B96" s="12"/>
      <c r="C96" s="8"/>
      <c r="D96" s="72" t="s">
        <v>26</v>
      </c>
      <c r="E96" s="71" t="s">
        <v>67</v>
      </c>
      <c r="F96" s="55">
        <v>180</v>
      </c>
      <c r="G96" s="55">
        <v>3.78</v>
      </c>
      <c r="H96" s="55">
        <v>7.92</v>
      </c>
      <c r="I96" s="55">
        <v>19.62</v>
      </c>
      <c r="J96" s="55">
        <v>165.6</v>
      </c>
      <c r="K96" s="70" t="s">
        <v>66</v>
      </c>
      <c r="L96" s="58">
        <v>18.899999999999999</v>
      </c>
    </row>
    <row r="97" spans="1:12" ht="15" x14ac:dyDescent="0.25">
      <c r="A97" s="11"/>
      <c r="B97" s="12"/>
      <c r="C97" s="8"/>
      <c r="D97" s="72" t="s">
        <v>27</v>
      </c>
      <c r="E97" s="71" t="s">
        <v>89</v>
      </c>
      <c r="F97" s="80">
        <v>200</v>
      </c>
      <c r="G97" s="55">
        <v>0.2</v>
      </c>
      <c r="H97" s="55">
        <v>0</v>
      </c>
      <c r="I97" s="55">
        <v>11</v>
      </c>
      <c r="J97" s="55">
        <v>45</v>
      </c>
      <c r="K97" s="70"/>
      <c r="L97" s="58">
        <v>29.9</v>
      </c>
    </row>
    <row r="98" spans="1:12" ht="15" x14ac:dyDescent="0.25">
      <c r="A98" s="11"/>
      <c r="B98" s="12"/>
      <c r="C98" s="8"/>
      <c r="D98" s="72" t="s">
        <v>29</v>
      </c>
      <c r="E98" s="39" t="s">
        <v>43</v>
      </c>
      <c r="F98" s="76" t="s">
        <v>83</v>
      </c>
      <c r="G98" s="55">
        <v>2.64</v>
      </c>
      <c r="H98" s="55">
        <v>0.48</v>
      </c>
      <c r="I98" s="55">
        <v>13.6</v>
      </c>
      <c r="J98" s="55">
        <v>72.400000000000006</v>
      </c>
      <c r="K98" s="48" t="s">
        <v>46</v>
      </c>
      <c r="L98" s="58">
        <v>3.37</v>
      </c>
    </row>
    <row r="99" spans="1:12" ht="15" x14ac:dyDescent="0.25">
      <c r="A99" s="11"/>
      <c r="B99" s="12"/>
      <c r="C99" s="8"/>
      <c r="D99" s="73" t="s">
        <v>28</v>
      </c>
      <c r="E99" s="39" t="s">
        <v>44</v>
      </c>
      <c r="F99" s="80">
        <v>51</v>
      </c>
      <c r="G99" s="55">
        <v>3.04</v>
      </c>
      <c r="H99" s="55">
        <v>0.32</v>
      </c>
      <c r="I99" s="55">
        <v>19.68</v>
      </c>
      <c r="J99" s="55">
        <v>94</v>
      </c>
      <c r="K99" s="48" t="s">
        <v>47</v>
      </c>
      <c r="L99" s="58">
        <v>4.7</v>
      </c>
    </row>
    <row r="100" spans="1:12" ht="15" x14ac:dyDescent="0.25">
      <c r="A100" s="13"/>
      <c r="B100" s="14"/>
      <c r="C100" s="5"/>
      <c r="D100" s="81" t="s">
        <v>30</v>
      </c>
      <c r="E100" s="87"/>
      <c r="F100" s="51"/>
      <c r="G100" s="51">
        <f>SUM(G94:G99)</f>
        <v>24.28</v>
      </c>
      <c r="H100" s="51">
        <f>SUM(H94:H99)</f>
        <v>29.24</v>
      </c>
      <c r="I100" s="51">
        <f>SUM(I94:I99)</f>
        <v>75.300000000000011</v>
      </c>
      <c r="J100" s="51">
        <f>SUM(J94:J99)</f>
        <v>666.6</v>
      </c>
      <c r="K100" s="51"/>
      <c r="L100" s="53">
        <f>SUM(L94:L99)</f>
        <v>127.7</v>
      </c>
    </row>
    <row r="101" spans="1:12" ht="15" x14ac:dyDescent="0.25">
      <c r="A101" s="10">
        <f>A94</f>
        <v>2</v>
      </c>
      <c r="B101" s="10">
        <f>B94</f>
        <v>2</v>
      </c>
      <c r="C101" s="7" t="s">
        <v>22</v>
      </c>
      <c r="D101" s="72" t="s">
        <v>23</v>
      </c>
      <c r="E101" s="71" t="s">
        <v>205</v>
      </c>
      <c r="F101" s="55">
        <v>100</v>
      </c>
      <c r="G101" s="55">
        <v>0.8</v>
      </c>
      <c r="H101" s="55">
        <v>0.1</v>
      </c>
      <c r="I101" s="55">
        <v>1.6</v>
      </c>
      <c r="J101" s="55">
        <v>10.6</v>
      </c>
      <c r="K101" s="70" t="s">
        <v>65</v>
      </c>
      <c r="L101" s="58">
        <v>37.29</v>
      </c>
    </row>
    <row r="102" spans="1:12" ht="15" x14ac:dyDescent="0.25">
      <c r="A102" s="11"/>
      <c r="B102" s="12"/>
      <c r="C102" s="8"/>
      <c r="D102" s="72" t="s">
        <v>24</v>
      </c>
      <c r="E102" s="71" t="s">
        <v>141</v>
      </c>
      <c r="F102" s="66">
        <v>250</v>
      </c>
      <c r="G102" s="55">
        <v>6.5</v>
      </c>
      <c r="H102" s="55">
        <v>6.4</v>
      </c>
      <c r="I102" s="55">
        <v>20.100000000000001</v>
      </c>
      <c r="J102" s="55">
        <v>164</v>
      </c>
      <c r="K102" s="48" t="s">
        <v>142</v>
      </c>
      <c r="L102" s="58">
        <v>13.74</v>
      </c>
    </row>
    <row r="103" spans="1:12" ht="15" x14ac:dyDescent="0.25">
      <c r="A103" s="11"/>
      <c r="B103" s="12"/>
      <c r="C103" s="8"/>
      <c r="D103" s="72" t="s">
        <v>25</v>
      </c>
      <c r="E103" s="71" t="s">
        <v>143</v>
      </c>
      <c r="F103" s="57" t="s">
        <v>144</v>
      </c>
      <c r="G103" s="55">
        <v>26</v>
      </c>
      <c r="H103" s="55">
        <v>23.2</v>
      </c>
      <c r="I103" s="55">
        <v>16.600000000000001</v>
      </c>
      <c r="J103" s="55">
        <v>379</v>
      </c>
      <c r="K103" s="70" t="s">
        <v>145</v>
      </c>
      <c r="L103" s="58">
        <v>75.650000000000006</v>
      </c>
    </row>
    <row r="104" spans="1:12" ht="15" x14ac:dyDescent="0.25">
      <c r="A104" s="11"/>
      <c r="B104" s="12"/>
      <c r="C104" s="8"/>
      <c r="D104" s="72" t="s">
        <v>21</v>
      </c>
      <c r="E104" s="71" t="s">
        <v>146</v>
      </c>
      <c r="F104" s="57" t="s">
        <v>60</v>
      </c>
      <c r="G104" s="55">
        <v>0.3</v>
      </c>
      <c r="H104" s="55">
        <v>0</v>
      </c>
      <c r="I104" s="55">
        <v>20.100000000000001</v>
      </c>
      <c r="J104" s="55">
        <v>81</v>
      </c>
      <c r="K104" s="48" t="s">
        <v>82</v>
      </c>
      <c r="L104" s="58">
        <v>7.12</v>
      </c>
    </row>
    <row r="105" spans="1:12" ht="15" x14ac:dyDescent="0.25">
      <c r="A105" s="11"/>
      <c r="B105" s="12"/>
      <c r="C105" s="8"/>
      <c r="D105" s="73" t="s">
        <v>28</v>
      </c>
      <c r="E105" s="39" t="s">
        <v>44</v>
      </c>
      <c r="F105" s="57" t="s">
        <v>147</v>
      </c>
      <c r="G105" s="55">
        <v>2.96</v>
      </c>
      <c r="H105" s="55">
        <v>0.31</v>
      </c>
      <c r="I105" s="55">
        <v>19.190000000000001</v>
      </c>
      <c r="J105" s="55">
        <v>91.65</v>
      </c>
      <c r="K105" s="48" t="s">
        <v>47</v>
      </c>
      <c r="L105" s="58">
        <v>2.58</v>
      </c>
    </row>
    <row r="106" spans="1:12" ht="15" x14ac:dyDescent="0.25">
      <c r="A106" s="11"/>
      <c r="B106" s="12"/>
      <c r="C106" s="8"/>
      <c r="D106" s="72" t="s">
        <v>29</v>
      </c>
      <c r="E106" s="39" t="s">
        <v>43</v>
      </c>
      <c r="F106" s="76" t="s">
        <v>117</v>
      </c>
      <c r="G106" s="55">
        <v>2.31</v>
      </c>
      <c r="H106" s="55">
        <v>0.42</v>
      </c>
      <c r="I106" s="55">
        <v>11.9</v>
      </c>
      <c r="J106" s="55">
        <v>63.35</v>
      </c>
      <c r="K106" s="48" t="s">
        <v>46</v>
      </c>
      <c r="L106" s="58">
        <v>2.02</v>
      </c>
    </row>
    <row r="107" spans="1:12" ht="15" x14ac:dyDescent="0.25">
      <c r="A107" s="13"/>
      <c r="B107" s="14"/>
      <c r="C107" s="5"/>
      <c r="D107" s="81" t="s">
        <v>30</v>
      </c>
      <c r="E107" s="6"/>
      <c r="F107" s="51"/>
      <c r="G107" s="51">
        <f>SUM(G101:G106)</f>
        <v>38.869999999999997</v>
      </c>
      <c r="H107" s="51">
        <f>SUM(H101:H106)</f>
        <v>30.43</v>
      </c>
      <c r="I107" s="51">
        <f>SUM(I101:I106)</f>
        <v>89.490000000000009</v>
      </c>
      <c r="J107" s="51">
        <f>SUM(J101:J106)</f>
        <v>789.6</v>
      </c>
      <c r="K107" s="51"/>
      <c r="L107" s="53">
        <f>SUM(L101:L106)</f>
        <v>138.40000000000003</v>
      </c>
    </row>
    <row r="108" spans="1:12" ht="15.75" thickBot="1" x14ac:dyDescent="0.25">
      <c r="A108" s="25">
        <f>A94</f>
        <v>2</v>
      </c>
      <c r="B108" s="25">
        <f>B94</f>
        <v>2</v>
      </c>
      <c r="C108" s="108" t="s">
        <v>4</v>
      </c>
      <c r="D108" s="109"/>
      <c r="E108" s="24"/>
      <c r="F108" s="60"/>
      <c r="G108" s="60">
        <f>G100+G107</f>
        <v>63.15</v>
      </c>
      <c r="H108" s="60">
        <f>H100+H107</f>
        <v>59.67</v>
      </c>
      <c r="I108" s="60">
        <f>I100+I107</f>
        <v>164.79000000000002</v>
      </c>
      <c r="J108" s="60">
        <f>J100+J107</f>
        <v>1456.2</v>
      </c>
      <c r="K108" s="60"/>
      <c r="L108" s="61">
        <f>L100+L107</f>
        <v>266.10000000000002</v>
      </c>
    </row>
    <row r="109" spans="1:12" ht="15" x14ac:dyDescent="0.25">
      <c r="A109" s="16">
        <v>2</v>
      </c>
      <c r="B109" s="17">
        <v>3</v>
      </c>
      <c r="C109" s="18" t="s">
        <v>19</v>
      </c>
      <c r="D109" s="77" t="s">
        <v>23</v>
      </c>
      <c r="E109" s="74" t="s">
        <v>63</v>
      </c>
      <c r="F109" s="66">
        <v>15</v>
      </c>
      <c r="G109" s="55">
        <v>0.1</v>
      </c>
      <c r="H109" s="55">
        <v>16.5</v>
      </c>
      <c r="I109" s="55">
        <v>0.16</v>
      </c>
      <c r="J109" s="55">
        <v>149.6</v>
      </c>
      <c r="K109" s="67" t="s">
        <v>62</v>
      </c>
      <c r="L109" s="68">
        <v>16.32</v>
      </c>
    </row>
    <row r="110" spans="1:12" ht="25.5" x14ac:dyDescent="0.25">
      <c r="A110" s="19"/>
      <c r="B110" s="12"/>
      <c r="C110" s="8"/>
      <c r="D110" s="90" t="s">
        <v>20</v>
      </c>
      <c r="E110" s="71" t="s">
        <v>148</v>
      </c>
      <c r="F110" s="91" t="s">
        <v>149</v>
      </c>
      <c r="G110" s="47">
        <v>11.4</v>
      </c>
      <c r="H110" s="47">
        <v>15.2</v>
      </c>
      <c r="I110" s="47">
        <v>11.2</v>
      </c>
      <c r="J110" s="47">
        <v>227.2</v>
      </c>
      <c r="K110" s="89" t="s">
        <v>65</v>
      </c>
      <c r="L110" s="48">
        <v>78.95</v>
      </c>
    </row>
    <row r="111" spans="1:12" ht="15" x14ac:dyDescent="0.25">
      <c r="A111" s="19"/>
      <c r="B111" s="12"/>
      <c r="C111" s="8"/>
      <c r="D111" s="64" t="s">
        <v>26</v>
      </c>
      <c r="E111" s="71" t="s">
        <v>150</v>
      </c>
      <c r="F111" s="66">
        <v>200</v>
      </c>
      <c r="G111" s="55">
        <v>4.25</v>
      </c>
      <c r="H111" s="55">
        <v>7.25</v>
      </c>
      <c r="I111" s="55">
        <v>38.880000000000003</v>
      </c>
      <c r="J111" s="55">
        <v>237.78</v>
      </c>
      <c r="K111" s="70" t="s">
        <v>153</v>
      </c>
      <c r="L111" s="58">
        <v>22.51</v>
      </c>
    </row>
    <row r="112" spans="1:12" ht="15" x14ac:dyDescent="0.25">
      <c r="A112" s="19"/>
      <c r="B112" s="12"/>
      <c r="C112" s="8"/>
      <c r="D112" s="72" t="s">
        <v>21</v>
      </c>
      <c r="E112" s="71" t="s">
        <v>151</v>
      </c>
      <c r="F112" s="55">
        <v>200</v>
      </c>
      <c r="G112" s="55">
        <v>0.1</v>
      </c>
      <c r="H112" s="55">
        <v>0</v>
      </c>
      <c r="I112" s="55">
        <v>15</v>
      </c>
      <c r="J112" s="55">
        <v>60</v>
      </c>
      <c r="K112" s="70" t="s">
        <v>152</v>
      </c>
      <c r="L112" s="58">
        <v>3.42</v>
      </c>
    </row>
    <row r="113" spans="1:12" ht="15.75" customHeight="1" x14ac:dyDescent="0.25">
      <c r="A113" s="19"/>
      <c r="B113" s="12"/>
      <c r="C113" s="8"/>
      <c r="D113" s="72" t="s">
        <v>29</v>
      </c>
      <c r="E113" s="39" t="s">
        <v>43</v>
      </c>
      <c r="F113" s="76" t="s">
        <v>137</v>
      </c>
      <c r="G113" s="55">
        <v>3.3</v>
      </c>
      <c r="H113" s="55">
        <v>0.6</v>
      </c>
      <c r="I113" s="55">
        <v>17</v>
      </c>
      <c r="J113" s="55">
        <v>90.5</v>
      </c>
      <c r="K113" s="48" t="s">
        <v>46</v>
      </c>
      <c r="L113" s="58">
        <v>3.1</v>
      </c>
    </row>
    <row r="114" spans="1:12" ht="15" x14ac:dyDescent="0.25">
      <c r="A114" s="19"/>
      <c r="B114" s="12"/>
      <c r="C114" s="8"/>
      <c r="D114" s="73" t="s">
        <v>28</v>
      </c>
      <c r="E114" s="39" t="s">
        <v>44</v>
      </c>
      <c r="F114" s="57" t="s">
        <v>154</v>
      </c>
      <c r="G114" s="55">
        <v>5.32</v>
      </c>
      <c r="H114" s="55">
        <v>0.56000000000000005</v>
      </c>
      <c r="I114" s="55">
        <v>34.44</v>
      </c>
      <c r="J114" s="55">
        <v>164.5</v>
      </c>
      <c r="K114" s="48" t="s">
        <v>47</v>
      </c>
      <c r="L114" s="58">
        <v>3.4</v>
      </c>
    </row>
    <row r="115" spans="1:12" ht="15" x14ac:dyDescent="0.25">
      <c r="A115" s="20"/>
      <c r="B115" s="14"/>
      <c r="C115" s="5"/>
      <c r="D115" s="81" t="s">
        <v>30</v>
      </c>
      <c r="E115" s="87"/>
      <c r="F115" s="51"/>
      <c r="G115" s="51">
        <f>SUM(G109:G114)</f>
        <v>24.47</v>
      </c>
      <c r="H115" s="51">
        <f>SUM(H109:H114)</f>
        <v>40.110000000000007</v>
      </c>
      <c r="I115" s="51">
        <f>SUM(I109:I114)</f>
        <v>116.68</v>
      </c>
      <c r="J115" s="51">
        <f>SUM(J109:J114)</f>
        <v>929.57999999999993</v>
      </c>
      <c r="K115" s="51"/>
      <c r="L115" s="53">
        <f>SUM(L109:L114)</f>
        <v>127.70000000000002</v>
      </c>
    </row>
    <row r="116" spans="1:12" ht="15" x14ac:dyDescent="0.25">
      <c r="A116" s="21">
        <f>A109</f>
        <v>2</v>
      </c>
      <c r="B116" s="10">
        <f>B109</f>
        <v>3</v>
      </c>
      <c r="C116" s="7" t="s">
        <v>22</v>
      </c>
      <c r="D116" s="72" t="s">
        <v>24</v>
      </c>
      <c r="E116" s="71" t="s">
        <v>155</v>
      </c>
      <c r="F116" s="55" t="s">
        <v>75</v>
      </c>
      <c r="G116" s="55">
        <v>2.2999999999999998</v>
      </c>
      <c r="H116" s="55">
        <v>4.9000000000000004</v>
      </c>
      <c r="I116" s="55">
        <v>16.7</v>
      </c>
      <c r="J116" s="55">
        <v>120.1</v>
      </c>
      <c r="K116" s="48" t="s">
        <v>77</v>
      </c>
      <c r="L116" s="58">
        <v>17.510000000000002</v>
      </c>
    </row>
    <row r="117" spans="1:12" ht="15" x14ac:dyDescent="0.25">
      <c r="A117" s="19"/>
      <c r="B117" s="12"/>
      <c r="C117" s="8"/>
      <c r="D117" s="72" t="s">
        <v>25</v>
      </c>
      <c r="E117" s="71" t="s">
        <v>64</v>
      </c>
      <c r="F117" s="57" t="s">
        <v>78</v>
      </c>
      <c r="G117" s="55">
        <v>21.4</v>
      </c>
      <c r="H117" s="55">
        <v>14.5</v>
      </c>
      <c r="I117" s="55">
        <v>4.3</v>
      </c>
      <c r="J117" s="55">
        <v>233.3</v>
      </c>
      <c r="K117" s="70" t="s">
        <v>65</v>
      </c>
      <c r="L117" s="58">
        <v>86.12</v>
      </c>
    </row>
    <row r="118" spans="1:12" ht="15" x14ac:dyDescent="0.25">
      <c r="A118" s="19"/>
      <c r="B118" s="12"/>
      <c r="C118" s="8"/>
      <c r="D118" s="72" t="s">
        <v>26</v>
      </c>
      <c r="E118" s="71" t="s">
        <v>156</v>
      </c>
      <c r="F118" s="57" t="s">
        <v>57</v>
      </c>
      <c r="G118" s="55">
        <v>3.7</v>
      </c>
      <c r="H118" s="55">
        <v>3.6</v>
      </c>
      <c r="I118" s="55">
        <v>29.7</v>
      </c>
      <c r="J118" s="55">
        <v>166</v>
      </c>
      <c r="K118" s="70" t="s">
        <v>65</v>
      </c>
      <c r="L118" s="58">
        <v>15.11</v>
      </c>
    </row>
    <row r="119" spans="1:12" ht="15" x14ac:dyDescent="0.25">
      <c r="A119" s="19"/>
      <c r="B119" s="12"/>
      <c r="C119" s="8"/>
      <c r="D119" s="72" t="s">
        <v>21</v>
      </c>
      <c r="E119" s="71" t="s">
        <v>81</v>
      </c>
      <c r="F119" s="57" t="s">
        <v>60</v>
      </c>
      <c r="G119" s="55">
        <v>0.3</v>
      </c>
      <c r="H119" s="55">
        <v>0</v>
      </c>
      <c r="I119" s="55">
        <v>20.100000000000001</v>
      </c>
      <c r="J119" s="55">
        <v>81</v>
      </c>
      <c r="K119" s="70" t="s">
        <v>82</v>
      </c>
      <c r="L119" s="58">
        <v>15.75</v>
      </c>
    </row>
    <row r="120" spans="1:12" ht="15" x14ac:dyDescent="0.25">
      <c r="A120" s="19"/>
      <c r="B120" s="12"/>
      <c r="C120" s="8"/>
      <c r="D120" s="73" t="s">
        <v>28</v>
      </c>
      <c r="E120" s="39" t="s">
        <v>44</v>
      </c>
      <c r="F120" s="57" t="s">
        <v>147</v>
      </c>
      <c r="G120" s="55">
        <v>4.5599999999999996</v>
      </c>
      <c r="H120" s="55">
        <v>0.48</v>
      </c>
      <c r="I120" s="55">
        <v>29.52</v>
      </c>
      <c r="J120" s="55">
        <v>141</v>
      </c>
      <c r="K120" s="48" t="s">
        <v>47</v>
      </c>
      <c r="L120" s="58">
        <v>2.56</v>
      </c>
    </row>
    <row r="121" spans="1:12" ht="15" x14ac:dyDescent="0.25">
      <c r="A121" s="19"/>
      <c r="B121" s="12"/>
      <c r="C121" s="8"/>
      <c r="D121" s="72" t="s">
        <v>29</v>
      </c>
      <c r="E121" s="39" t="s">
        <v>43</v>
      </c>
      <c r="F121" s="76" t="s">
        <v>70</v>
      </c>
      <c r="G121" s="55">
        <v>3.96</v>
      </c>
      <c r="H121" s="55">
        <v>0.72</v>
      </c>
      <c r="I121" s="55">
        <v>20.399999999999999</v>
      </c>
      <c r="J121" s="55">
        <v>108.6</v>
      </c>
      <c r="K121" s="48" t="s">
        <v>46</v>
      </c>
      <c r="L121" s="58">
        <v>1.35</v>
      </c>
    </row>
    <row r="122" spans="1:12" ht="15" x14ac:dyDescent="0.25">
      <c r="A122" s="20"/>
      <c r="B122" s="14"/>
      <c r="C122" s="5"/>
      <c r="D122" s="81" t="s">
        <v>30</v>
      </c>
      <c r="E122" s="87"/>
      <c r="F122" s="51"/>
      <c r="G122" s="51">
        <f>SUM(G116:G121)</f>
        <v>36.22</v>
      </c>
      <c r="H122" s="51">
        <f>SUM(H116:H121)</f>
        <v>24.2</v>
      </c>
      <c r="I122" s="51">
        <f>SUM(I116:I121)</f>
        <v>120.72</v>
      </c>
      <c r="J122" s="51">
        <f>SUM(J116:J121)</f>
        <v>850</v>
      </c>
      <c r="K122" s="51"/>
      <c r="L122" s="53">
        <f>SUM(L116:L121)</f>
        <v>138.4</v>
      </c>
    </row>
    <row r="123" spans="1:12" ht="15.75" thickBot="1" x14ac:dyDescent="0.25">
      <c r="A123" s="22">
        <f>A109</f>
        <v>2</v>
      </c>
      <c r="B123" s="23">
        <f>B109</f>
        <v>3</v>
      </c>
      <c r="C123" s="108" t="s">
        <v>4</v>
      </c>
      <c r="D123" s="109"/>
      <c r="E123" s="24"/>
      <c r="F123" s="60"/>
      <c r="G123" s="60">
        <f>G115+G122</f>
        <v>60.69</v>
      </c>
      <c r="H123" s="60">
        <f>H115+H122</f>
        <v>64.31</v>
      </c>
      <c r="I123" s="60">
        <f>I115+I122</f>
        <v>237.4</v>
      </c>
      <c r="J123" s="60">
        <f>J115+J122</f>
        <v>1779.58</v>
      </c>
      <c r="K123" s="60"/>
      <c r="L123" s="61">
        <f>L115+L122</f>
        <v>266.10000000000002</v>
      </c>
    </row>
    <row r="124" spans="1:12" ht="15" x14ac:dyDescent="0.25">
      <c r="A124" s="16">
        <v>2</v>
      </c>
      <c r="B124" s="17">
        <v>4</v>
      </c>
      <c r="C124" s="18" t="s">
        <v>19</v>
      </c>
      <c r="D124" s="62" t="s">
        <v>20</v>
      </c>
      <c r="E124" s="30" t="s">
        <v>112</v>
      </c>
      <c r="F124" s="66" t="s">
        <v>113</v>
      </c>
      <c r="G124" s="55">
        <v>24</v>
      </c>
      <c r="H124" s="55">
        <v>25.2</v>
      </c>
      <c r="I124" s="55">
        <v>23.9</v>
      </c>
      <c r="J124" s="55">
        <v>425</v>
      </c>
      <c r="K124" s="70" t="s">
        <v>114</v>
      </c>
      <c r="L124" s="58">
        <v>108.85</v>
      </c>
    </row>
    <row r="125" spans="1:12" ht="15" x14ac:dyDescent="0.25">
      <c r="A125" s="19"/>
      <c r="B125" s="12"/>
      <c r="C125" s="8"/>
      <c r="D125" s="65" t="s">
        <v>21</v>
      </c>
      <c r="E125" s="32" t="s">
        <v>131</v>
      </c>
      <c r="F125" s="55">
        <v>200</v>
      </c>
      <c r="G125" s="55">
        <v>3.6</v>
      </c>
      <c r="H125" s="55">
        <v>3.3</v>
      </c>
      <c r="I125" s="55">
        <v>25</v>
      </c>
      <c r="J125" s="55">
        <v>144</v>
      </c>
      <c r="K125" s="70" t="s">
        <v>133</v>
      </c>
      <c r="L125" s="58">
        <v>15.88</v>
      </c>
    </row>
    <row r="126" spans="1:12" ht="15" x14ac:dyDescent="0.25">
      <c r="A126" s="19"/>
      <c r="B126" s="12"/>
      <c r="C126" s="8"/>
      <c r="D126" s="73" t="s">
        <v>28</v>
      </c>
      <c r="E126" s="39" t="s">
        <v>44</v>
      </c>
      <c r="F126" s="57" t="s">
        <v>132</v>
      </c>
      <c r="G126" s="55">
        <v>5.32</v>
      </c>
      <c r="H126" s="55">
        <v>0.56000000000000005</v>
      </c>
      <c r="I126" s="55">
        <v>34.44</v>
      </c>
      <c r="J126" s="55">
        <v>164.5</v>
      </c>
      <c r="K126" s="48" t="s">
        <v>47</v>
      </c>
      <c r="L126" s="58">
        <v>1.62</v>
      </c>
    </row>
    <row r="127" spans="1:12" ht="15" x14ac:dyDescent="0.25">
      <c r="A127" s="19"/>
      <c r="B127" s="12"/>
      <c r="C127" s="8"/>
      <c r="D127" s="72" t="s">
        <v>29</v>
      </c>
      <c r="E127" s="39" t="s">
        <v>43</v>
      </c>
      <c r="F127" s="76" t="s">
        <v>70</v>
      </c>
      <c r="G127" s="55">
        <v>3.96</v>
      </c>
      <c r="H127" s="55">
        <v>0.72</v>
      </c>
      <c r="I127" s="55">
        <v>20.399999999999999</v>
      </c>
      <c r="J127" s="55">
        <v>108.6</v>
      </c>
      <c r="K127" s="48" t="s">
        <v>46</v>
      </c>
      <c r="L127" s="58">
        <v>1.35</v>
      </c>
    </row>
    <row r="128" spans="1:12" ht="15" x14ac:dyDescent="0.25">
      <c r="A128" s="20"/>
      <c r="B128" s="14"/>
      <c r="C128" s="5"/>
      <c r="D128" s="81" t="s">
        <v>30</v>
      </c>
      <c r="E128" s="6"/>
      <c r="F128" s="51"/>
      <c r="G128" s="51">
        <f>SUM(G124:G127)</f>
        <v>36.880000000000003</v>
      </c>
      <c r="H128" s="51">
        <f>SUM(H124:H127)</f>
        <v>29.779999999999998</v>
      </c>
      <c r="I128" s="51">
        <f>SUM(I124:I127)</f>
        <v>103.74000000000001</v>
      </c>
      <c r="J128" s="51">
        <f>SUM(J124:J127)</f>
        <v>842.1</v>
      </c>
      <c r="K128" s="51"/>
      <c r="L128" s="53">
        <f>SUM(L124:L127)</f>
        <v>127.69999999999999</v>
      </c>
    </row>
    <row r="129" spans="1:12" ht="15" x14ac:dyDescent="0.25">
      <c r="A129" s="21">
        <f>A124</f>
        <v>2</v>
      </c>
      <c r="B129" s="10">
        <f>B124</f>
        <v>4</v>
      </c>
      <c r="C129" s="7" t="s">
        <v>22</v>
      </c>
      <c r="D129" s="65" t="s">
        <v>23</v>
      </c>
      <c r="E129" s="32" t="s">
        <v>205</v>
      </c>
      <c r="F129" s="66">
        <v>80</v>
      </c>
      <c r="G129" s="55">
        <v>0.8</v>
      </c>
      <c r="H129" s="55">
        <v>0.1</v>
      </c>
      <c r="I129" s="55">
        <v>1.6</v>
      </c>
      <c r="J129" s="55">
        <v>10.6</v>
      </c>
      <c r="K129" s="70" t="s">
        <v>65</v>
      </c>
      <c r="L129" s="58">
        <v>29.83</v>
      </c>
    </row>
    <row r="130" spans="1:12" ht="15" x14ac:dyDescent="0.25">
      <c r="A130" s="19"/>
      <c r="B130" s="12"/>
      <c r="C130" s="8"/>
      <c r="D130" s="65" t="s">
        <v>24</v>
      </c>
      <c r="E130" s="32" t="s">
        <v>157</v>
      </c>
      <c r="F130" s="66" t="s">
        <v>75</v>
      </c>
      <c r="G130" s="55">
        <v>5.8</v>
      </c>
      <c r="H130" s="55">
        <v>6.5</v>
      </c>
      <c r="I130" s="55">
        <v>12</v>
      </c>
      <c r="J130" s="55">
        <v>129.69999999999999</v>
      </c>
      <c r="K130" s="48" t="s">
        <v>158</v>
      </c>
      <c r="L130" s="58">
        <v>17.16</v>
      </c>
    </row>
    <row r="131" spans="1:12" ht="15" x14ac:dyDescent="0.25">
      <c r="A131" s="19"/>
      <c r="B131" s="12"/>
      <c r="C131" s="8"/>
      <c r="D131" s="65" t="s">
        <v>25</v>
      </c>
      <c r="E131" s="32" t="s">
        <v>159</v>
      </c>
      <c r="F131" s="57" t="s">
        <v>60</v>
      </c>
      <c r="G131" s="55">
        <v>24.25</v>
      </c>
      <c r="H131" s="55">
        <v>58.42</v>
      </c>
      <c r="I131" s="55">
        <v>14.5</v>
      </c>
      <c r="J131" s="55">
        <v>680</v>
      </c>
      <c r="K131" s="70" t="s">
        <v>160</v>
      </c>
      <c r="L131" s="58">
        <v>75.97</v>
      </c>
    </row>
    <row r="132" spans="1:12" ht="15" x14ac:dyDescent="0.25">
      <c r="A132" s="19"/>
      <c r="B132" s="12"/>
      <c r="C132" s="8"/>
      <c r="D132" s="72" t="s">
        <v>21</v>
      </c>
      <c r="E132" s="32" t="s">
        <v>146</v>
      </c>
      <c r="F132" s="57" t="s">
        <v>60</v>
      </c>
      <c r="G132" s="55">
        <v>0.3</v>
      </c>
      <c r="H132" s="55">
        <v>0</v>
      </c>
      <c r="I132" s="55">
        <v>20.100000000000001</v>
      </c>
      <c r="J132" s="55">
        <v>81</v>
      </c>
      <c r="K132" s="70" t="s">
        <v>82</v>
      </c>
      <c r="L132" s="58">
        <v>7.12</v>
      </c>
    </row>
    <row r="133" spans="1:12" ht="15" x14ac:dyDescent="0.25">
      <c r="A133" s="19"/>
      <c r="B133" s="12"/>
      <c r="C133" s="8"/>
      <c r="D133" s="72" t="s">
        <v>29</v>
      </c>
      <c r="E133" s="39" t="s">
        <v>43</v>
      </c>
      <c r="F133" s="76" t="s">
        <v>83</v>
      </c>
      <c r="G133" s="55">
        <v>3.96</v>
      </c>
      <c r="H133" s="55">
        <v>0.72</v>
      </c>
      <c r="I133" s="55">
        <v>20.399999999999999</v>
      </c>
      <c r="J133" s="55">
        <v>108.6</v>
      </c>
      <c r="K133" s="48" t="s">
        <v>46</v>
      </c>
      <c r="L133" s="58">
        <v>3.37</v>
      </c>
    </row>
    <row r="134" spans="1:12" ht="15" x14ac:dyDescent="0.25">
      <c r="A134" s="19"/>
      <c r="B134" s="12"/>
      <c r="C134" s="8"/>
      <c r="D134" s="73" t="s">
        <v>28</v>
      </c>
      <c r="E134" s="39" t="s">
        <v>44</v>
      </c>
      <c r="F134" s="57" t="s">
        <v>161</v>
      </c>
      <c r="G134" s="55">
        <v>5.32</v>
      </c>
      <c r="H134" s="55">
        <v>0.56000000000000005</v>
      </c>
      <c r="I134" s="55">
        <v>34.44</v>
      </c>
      <c r="J134" s="55">
        <v>164.5</v>
      </c>
      <c r="K134" s="48" t="s">
        <v>47</v>
      </c>
      <c r="L134" s="58">
        <v>4.95</v>
      </c>
    </row>
    <row r="135" spans="1:12" ht="15" x14ac:dyDescent="0.25">
      <c r="A135" s="20"/>
      <c r="B135" s="14"/>
      <c r="C135" s="5"/>
      <c r="D135" s="81" t="s">
        <v>30</v>
      </c>
      <c r="E135" s="6"/>
      <c r="F135" s="51"/>
      <c r="G135" s="51">
        <f>SUM(G129:G134)</f>
        <v>40.43</v>
      </c>
      <c r="H135" s="51">
        <f>SUM(H129:H134)</f>
        <v>66.3</v>
      </c>
      <c r="I135" s="51">
        <f>SUM(I129:I134)</f>
        <v>103.03999999999999</v>
      </c>
      <c r="J135" s="51">
        <f>SUM(J129:J134)</f>
        <v>1174.4000000000001</v>
      </c>
      <c r="K135" s="51"/>
      <c r="L135" s="53">
        <f>SUM(L129:L134)</f>
        <v>138.39999999999998</v>
      </c>
    </row>
    <row r="136" spans="1:12" ht="15.75" thickBot="1" x14ac:dyDescent="0.25">
      <c r="A136" s="22">
        <f>A124</f>
        <v>2</v>
      </c>
      <c r="B136" s="23">
        <f>B124</f>
        <v>4</v>
      </c>
      <c r="C136" s="108" t="s">
        <v>4</v>
      </c>
      <c r="D136" s="109"/>
      <c r="E136" s="24"/>
      <c r="F136" s="60"/>
      <c r="G136" s="60">
        <f>G128+G135</f>
        <v>77.31</v>
      </c>
      <c r="H136" s="60">
        <f>H128+H135</f>
        <v>96.08</v>
      </c>
      <c r="I136" s="60">
        <f>I128+I135</f>
        <v>206.78</v>
      </c>
      <c r="J136" s="60">
        <f>J128+J135</f>
        <v>2016.5</v>
      </c>
      <c r="K136" s="60"/>
      <c r="L136" s="61">
        <f>L128+L135</f>
        <v>266.09999999999997</v>
      </c>
    </row>
    <row r="137" spans="1:12" ht="15" x14ac:dyDescent="0.25">
      <c r="A137" s="16">
        <v>2</v>
      </c>
      <c r="B137" s="17">
        <v>5</v>
      </c>
      <c r="C137" s="18" t="s">
        <v>19</v>
      </c>
      <c r="D137" s="77" t="s">
        <v>20</v>
      </c>
      <c r="E137" s="74" t="s">
        <v>162</v>
      </c>
      <c r="F137" s="66">
        <v>140</v>
      </c>
      <c r="G137" s="55">
        <v>13.3</v>
      </c>
      <c r="H137" s="55">
        <v>7.2</v>
      </c>
      <c r="I137" s="55">
        <v>6.3</v>
      </c>
      <c r="J137" s="55">
        <v>143</v>
      </c>
      <c r="K137" s="70" t="s">
        <v>163</v>
      </c>
      <c r="L137" s="58">
        <v>64.83</v>
      </c>
    </row>
    <row r="138" spans="1:12" ht="15" x14ac:dyDescent="0.25">
      <c r="A138" s="19"/>
      <c r="B138" s="12"/>
      <c r="C138" s="8"/>
      <c r="D138" s="75" t="s">
        <v>26</v>
      </c>
      <c r="E138" s="71" t="s">
        <v>67</v>
      </c>
      <c r="F138" s="55">
        <v>200</v>
      </c>
      <c r="G138" s="55">
        <v>3.78</v>
      </c>
      <c r="H138" s="55">
        <v>7.92</v>
      </c>
      <c r="I138" s="55">
        <v>19.62</v>
      </c>
      <c r="J138" s="55">
        <v>165.6</v>
      </c>
      <c r="K138" s="70" t="s">
        <v>66</v>
      </c>
      <c r="L138" s="58">
        <v>21.22</v>
      </c>
    </row>
    <row r="139" spans="1:12" ht="15" x14ac:dyDescent="0.25">
      <c r="A139" s="19"/>
      <c r="B139" s="12"/>
      <c r="C139" s="8"/>
      <c r="D139" s="72" t="s">
        <v>21</v>
      </c>
      <c r="E139" s="71" t="s">
        <v>151</v>
      </c>
      <c r="F139" s="55">
        <v>200</v>
      </c>
      <c r="G139" s="55">
        <v>0.1</v>
      </c>
      <c r="H139" s="55">
        <v>0</v>
      </c>
      <c r="I139" s="55">
        <v>15</v>
      </c>
      <c r="J139" s="55">
        <v>60</v>
      </c>
      <c r="K139" s="70" t="s">
        <v>152</v>
      </c>
      <c r="L139" s="58">
        <v>3.42</v>
      </c>
    </row>
    <row r="140" spans="1:12" ht="15" x14ac:dyDescent="0.25">
      <c r="A140" s="19"/>
      <c r="B140" s="12"/>
      <c r="C140" s="8"/>
      <c r="D140" s="72" t="s">
        <v>166</v>
      </c>
      <c r="E140" s="71" t="s">
        <v>165</v>
      </c>
      <c r="F140" s="80">
        <v>150</v>
      </c>
      <c r="G140" s="55">
        <v>0.9</v>
      </c>
      <c r="H140" s="55">
        <v>0.75</v>
      </c>
      <c r="I140" s="55">
        <v>29.85</v>
      </c>
      <c r="J140" s="55">
        <v>129.75</v>
      </c>
      <c r="K140" s="70" t="s">
        <v>164</v>
      </c>
      <c r="L140" s="58">
        <v>31.89</v>
      </c>
    </row>
    <row r="141" spans="1:12" ht="15" x14ac:dyDescent="0.25">
      <c r="A141" s="19"/>
      <c r="B141" s="12"/>
      <c r="C141" s="8"/>
      <c r="D141" s="73" t="s">
        <v>28</v>
      </c>
      <c r="E141" s="39" t="s">
        <v>44</v>
      </c>
      <c r="F141" s="57" t="s">
        <v>98</v>
      </c>
      <c r="G141" s="55">
        <v>1.52</v>
      </c>
      <c r="H141" s="55">
        <v>0.16</v>
      </c>
      <c r="I141" s="55">
        <v>9.84</v>
      </c>
      <c r="J141" s="55">
        <v>47</v>
      </c>
      <c r="K141" s="48" t="s">
        <v>47</v>
      </c>
      <c r="L141" s="58">
        <v>3.64</v>
      </c>
    </row>
    <row r="142" spans="1:12" ht="15" x14ac:dyDescent="0.25">
      <c r="A142" s="19"/>
      <c r="B142" s="12"/>
      <c r="C142" s="8"/>
      <c r="D142" s="72" t="s">
        <v>29</v>
      </c>
      <c r="E142" s="39" t="s">
        <v>43</v>
      </c>
      <c r="F142" s="76" t="s">
        <v>98</v>
      </c>
      <c r="G142" s="55">
        <v>1.32</v>
      </c>
      <c r="H142" s="55">
        <v>0.24</v>
      </c>
      <c r="I142" s="55">
        <v>6.8</v>
      </c>
      <c r="J142" s="55">
        <v>36.200000000000003</v>
      </c>
      <c r="K142" s="48" t="s">
        <v>46</v>
      </c>
      <c r="L142" s="58">
        <v>2.7</v>
      </c>
    </row>
    <row r="143" spans="1:12" ht="15.75" customHeight="1" x14ac:dyDescent="0.25">
      <c r="A143" s="20"/>
      <c r="B143" s="14"/>
      <c r="C143" s="5"/>
      <c r="D143" s="81" t="s">
        <v>30</v>
      </c>
      <c r="E143" s="87"/>
      <c r="F143" s="51"/>
      <c r="G143" s="51">
        <f>SUM(G137:G142)</f>
        <v>20.92</v>
      </c>
      <c r="H143" s="51">
        <f>SUM(H137:H142)</f>
        <v>16.27</v>
      </c>
      <c r="I143" s="51">
        <f>SUM(I137:I142)</f>
        <v>87.410000000000011</v>
      </c>
      <c r="J143" s="51">
        <f>SUM(J137:J142)</f>
        <v>581.55000000000007</v>
      </c>
      <c r="K143" s="51"/>
      <c r="L143" s="53">
        <f>SUM(L137:L142)</f>
        <v>127.7</v>
      </c>
    </row>
    <row r="144" spans="1:12" ht="15" x14ac:dyDescent="0.25">
      <c r="A144" s="21">
        <f>A137</f>
        <v>2</v>
      </c>
      <c r="B144" s="10">
        <f>B137</f>
        <v>5</v>
      </c>
      <c r="C144" s="7" t="s">
        <v>22</v>
      </c>
      <c r="D144" s="72" t="s">
        <v>23</v>
      </c>
      <c r="E144" s="71" t="s">
        <v>48</v>
      </c>
      <c r="F144" s="55">
        <v>100</v>
      </c>
      <c r="G144" s="55">
        <v>1.5</v>
      </c>
      <c r="H144" s="55">
        <v>5.5</v>
      </c>
      <c r="I144" s="55">
        <v>8.4</v>
      </c>
      <c r="J144" s="55">
        <v>88.4</v>
      </c>
      <c r="K144" s="70" t="s">
        <v>49</v>
      </c>
      <c r="L144" s="58">
        <v>9.48</v>
      </c>
    </row>
    <row r="145" spans="1:12" ht="15" x14ac:dyDescent="0.25">
      <c r="A145" s="19"/>
      <c r="B145" s="12"/>
      <c r="C145" s="8"/>
      <c r="D145" s="72" t="s">
        <v>24</v>
      </c>
      <c r="E145" s="71" t="s">
        <v>134</v>
      </c>
      <c r="F145" s="66" t="s">
        <v>75</v>
      </c>
      <c r="G145" s="55">
        <v>1.83</v>
      </c>
      <c r="H145" s="55">
        <v>5</v>
      </c>
      <c r="I145" s="55">
        <v>10.65</v>
      </c>
      <c r="J145" s="55">
        <v>122.45</v>
      </c>
      <c r="K145" s="70" t="s">
        <v>135</v>
      </c>
      <c r="L145" s="58">
        <v>24.23</v>
      </c>
    </row>
    <row r="146" spans="1:12" ht="15" x14ac:dyDescent="0.25">
      <c r="A146" s="19"/>
      <c r="B146" s="12"/>
      <c r="C146" s="8"/>
      <c r="D146" s="72" t="s">
        <v>25</v>
      </c>
      <c r="E146" s="71" t="s">
        <v>167</v>
      </c>
      <c r="F146" s="57" t="s">
        <v>60</v>
      </c>
      <c r="G146" s="55">
        <v>11.8</v>
      </c>
      <c r="H146" s="55">
        <v>13.5</v>
      </c>
      <c r="I146" s="55">
        <v>32.5</v>
      </c>
      <c r="J146" s="55">
        <v>298.7</v>
      </c>
      <c r="K146" s="70" t="s">
        <v>65</v>
      </c>
      <c r="L146" s="58">
        <v>66.56</v>
      </c>
    </row>
    <row r="147" spans="1:12" ht="15" x14ac:dyDescent="0.25">
      <c r="A147" s="19"/>
      <c r="B147" s="12"/>
      <c r="C147" s="8"/>
      <c r="D147" s="72" t="s">
        <v>27</v>
      </c>
      <c r="E147" s="71" t="s">
        <v>89</v>
      </c>
      <c r="F147" s="57" t="s">
        <v>60</v>
      </c>
      <c r="G147" s="55">
        <v>0.2</v>
      </c>
      <c r="H147" s="55">
        <v>0</v>
      </c>
      <c r="I147" s="55">
        <v>11</v>
      </c>
      <c r="J147" s="55">
        <v>45</v>
      </c>
      <c r="K147" s="70"/>
      <c r="L147" s="58">
        <v>29.9</v>
      </c>
    </row>
    <row r="148" spans="1:12" ht="15" x14ac:dyDescent="0.25">
      <c r="A148" s="19"/>
      <c r="B148" s="12"/>
      <c r="C148" s="8"/>
      <c r="D148" s="72" t="s">
        <v>29</v>
      </c>
      <c r="E148" s="39" t="s">
        <v>43</v>
      </c>
      <c r="F148" s="76" t="s">
        <v>83</v>
      </c>
      <c r="G148" s="55">
        <v>1.32</v>
      </c>
      <c r="H148" s="55">
        <v>0.24</v>
      </c>
      <c r="I148" s="55">
        <v>6.8</v>
      </c>
      <c r="J148" s="55">
        <v>36.200000000000003</v>
      </c>
      <c r="K148" s="48" t="s">
        <v>46</v>
      </c>
      <c r="L148" s="58">
        <v>3.37</v>
      </c>
    </row>
    <row r="149" spans="1:12" ht="15" x14ac:dyDescent="0.25">
      <c r="A149" s="19"/>
      <c r="B149" s="12"/>
      <c r="C149" s="8"/>
      <c r="D149" s="73" t="s">
        <v>28</v>
      </c>
      <c r="E149" s="39" t="s">
        <v>44</v>
      </c>
      <c r="F149" s="57" t="s">
        <v>168</v>
      </c>
      <c r="G149" s="55">
        <v>4.26</v>
      </c>
      <c r="H149" s="55">
        <v>0.45</v>
      </c>
      <c r="I149" s="55">
        <v>27.55</v>
      </c>
      <c r="J149" s="55">
        <v>131.6</v>
      </c>
      <c r="K149" s="48" t="s">
        <v>47</v>
      </c>
      <c r="L149" s="58">
        <v>4.8600000000000003</v>
      </c>
    </row>
    <row r="150" spans="1:12" ht="15" x14ac:dyDescent="0.25">
      <c r="A150" s="20"/>
      <c r="B150" s="14"/>
      <c r="C150" s="5"/>
      <c r="D150" s="81" t="s">
        <v>30</v>
      </c>
      <c r="E150" s="6"/>
      <c r="F150" s="51"/>
      <c r="G150" s="51">
        <f>SUM(G144:G149)</f>
        <v>20.909999999999997</v>
      </c>
      <c r="H150" s="51">
        <f>SUM(H144:H149)</f>
        <v>24.689999999999998</v>
      </c>
      <c r="I150" s="51">
        <f>SUM(I144:I149)</f>
        <v>96.899999999999991</v>
      </c>
      <c r="J150" s="51">
        <f>SUM(J144:J149)</f>
        <v>722.35</v>
      </c>
      <c r="K150" s="51"/>
      <c r="L150" s="53">
        <f>SUM(L144:L149)</f>
        <v>138.40000000000003</v>
      </c>
    </row>
    <row r="151" spans="1:12" ht="15.75" thickBot="1" x14ac:dyDescent="0.25">
      <c r="A151" s="92">
        <f>A137</f>
        <v>2</v>
      </c>
      <c r="B151" s="93">
        <f>B137</f>
        <v>5</v>
      </c>
      <c r="C151" s="111" t="s">
        <v>4</v>
      </c>
      <c r="D151" s="112"/>
      <c r="E151" s="94"/>
      <c r="F151" s="60"/>
      <c r="G151" s="60">
        <f>G143+G150</f>
        <v>41.83</v>
      </c>
      <c r="H151" s="60">
        <f>H143+H150</f>
        <v>40.959999999999994</v>
      </c>
      <c r="I151" s="60">
        <f>I143+I150</f>
        <v>184.31</v>
      </c>
      <c r="J151" s="60">
        <f>J143+J150</f>
        <v>1303.9000000000001</v>
      </c>
      <c r="K151" s="60"/>
      <c r="L151" s="60">
        <f>L143+L150</f>
        <v>266.10000000000002</v>
      </c>
    </row>
    <row r="152" spans="1:12" ht="25.5" x14ac:dyDescent="0.25">
      <c r="A152" s="16">
        <v>3</v>
      </c>
      <c r="B152" s="17">
        <v>1</v>
      </c>
      <c r="C152" s="18" t="s">
        <v>19</v>
      </c>
      <c r="D152" s="100" t="s">
        <v>20</v>
      </c>
      <c r="E152" s="98" t="s">
        <v>37</v>
      </c>
      <c r="F152" s="102" t="s">
        <v>38</v>
      </c>
      <c r="G152" s="103">
        <v>9.1999999999999993</v>
      </c>
      <c r="H152" s="103">
        <v>7.2</v>
      </c>
      <c r="I152" s="103">
        <v>39</v>
      </c>
      <c r="J152" s="103">
        <v>258</v>
      </c>
      <c r="K152" s="104" t="s">
        <v>39</v>
      </c>
      <c r="L152" s="105">
        <v>65.73</v>
      </c>
    </row>
    <row r="153" spans="1:12" ht="15" x14ac:dyDescent="0.25">
      <c r="A153" s="19"/>
      <c r="B153" s="12"/>
      <c r="C153" s="8"/>
      <c r="D153" s="99" t="s">
        <v>21</v>
      </c>
      <c r="E153" s="71" t="s">
        <v>169</v>
      </c>
      <c r="F153" s="80">
        <v>200</v>
      </c>
      <c r="G153" s="55">
        <v>0.7</v>
      </c>
      <c r="H153" s="55">
        <v>0.1</v>
      </c>
      <c r="I153" s="55">
        <v>19.8</v>
      </c>
      <c r="J153" s="55">
        <v>82.9</v>
      </c>
      <c r="K153" s="70" t="s">
        <v>65</v>
      </c>
      <c r="L153" s="58">
        <v>10.4</v>
      </c>
    </row>
    <row r="154" spans="1:12" ht="15" x14ac:dyDescent="0.25">
      <c r="A154" s="19"/>
      <c r="B154" s="12"/>
      <c r="C154" s="8"/>
      <c r="D154" s="99" t="s">
        <v>127</v>
      </c>
      <c r="E154" s="71" t="s">
        <v>42</v>
      </c>
      <c r="F154" s="80">
        <v>100</v>
      </c>
      <c r="G154" s="55">
        <v>1.9</v>
      </c>
      <c r="H154" s="55">
        <v>3.2</v>
      </c>
      <c r="I154" s="55">
        <v>16.600000000000001</v>
      </c>
      <c r="J154" s="55">
        <v>430</v>
      </c>
      <c r="K154" s="70"/>
      <c r="L154" s="58">
        <v>41.6</v>
      </c>
    </row>
    <row r="155" spans="1:12" ht="15" x14ac:dyDescent="0.25">
      <c r="A155" s="19"/>
      <c r="B155" s="12"/>
      <c r="C155" s="8"/>
      <c r="D155" s="101" t="s">
        <v>28</v>
      </c>
      <c r="E155" s="39" t="s">
        <v>44</v>
      </c>
      <c r="F155" s="57" t="s">
        <v>83</v>
      </c>
      <c r="G155" s="55">
        <v>2.88</v>
      </c>
      <c r="H155" s="55">
        <v>0.3</v>
      </c>
      <c r="I155" s="55">
        <v>18.7</v>
      </c>
      <c r="J155" s="55">
        <v>89.3</v>
      </c>
      <c r="K155" s="48" t="s">
        <v>47</v>
      </c>
      <c r="L155" s="58">
        <v>6.6</v>
      </c>
    </row>
    <row r="156" spans="1:12" ht="15" x14ac:dyDescent="0.25">
      <c r="A156" s="19"/>
      <c r="B156" s="12"/>
      <c r="C156" s="8"/>
      <c r="D156" s="99" t="s">
        <v>29</v>
      </c>
      <c r="E156" s="39" t="s">
        <v>43</v>
      </c>
      <c r="F156" s="76" t="s">
        <v>83</v>
      </c>
      <c r="G156" s="55">
        <v>1.98</v>
      </c>
      <c r="H156" s="55">
        <v>0.36</v>
      </c>
      <c r="I156" s="55">
        <v>10.199999999999999</v>
      </c>
      <c r="J156" s="55">
        <v>54.3</v>
      </c>
      <c r="K156" s="48" t="s">
        <v>46</v>
      </c>
      <c r="L156" s="58">
        <v>3.37</v>
      </c>
    </row>
    <row r="157" spans="1:12" ht="15" x14ac:dyDescent="0.25">
      <c r="A157" s="20"/>
      <c r="B157" s="14"/>
      <c r="C157" s="5"/>
      <c r="D157" s="81" t="s">
        <v>30</v>
      </c>
      <c r="E157" s="87"/>
      <c r="F157" s="51"/>
      <c r="G157" s="51">
        <f>SUM(G152:G156)</f>
        <v>16.66</v>
      </c>
      <c r="H157" s="51">
        <f>SUM(H152:H156)</f>
        <v>11.16</v>
      </c>
      <c r="I157" s="51">
        <f>SUM(I152:I156)</f>
        <v>104.30000000000001</v>
      </c>
      <c r="J157" s="51">
        <f>SUM(J152:J156)</f>
        <v>914.49999999999989</v>
      </c>
      <c r="K157" s="51"/>
      <c r="L157" s="53">
        <f>SUM(L152:L156)</f>
        <v>127.70000000000002</v>
      </c>
    </row>
    <row r="158" spans="1:12" ht="15" x14ac:dyDescent="0.25">
      <c r="A158" s="21">
        <v>3</v>
      </c>
      <c r="B158" s="10">
        <v>1</v>
      </c>
      <c r="C158" s="7" t="s">
        <v>22</v>
      </c>
      <c r="D158" s="72" t="s">
        <v>23</v>
      </c>
      <c r="E158" s="71" t="s">
        <v>170</v>
      </c>
      <c r="F158" s="57" t="s">
        <v>51</v>
      </c>
      <c r="G158" s="55">
        <v>4.4000000000000004</v>
      </c>
      <c r="H158" s="55">
        <v>5.2</v>
      </c>
      <c r="I158" s="55">
        <v>16</v>
      </c>
      <c r="J158" s="55">
        <v>128.4</v>
      </c>
      <c r="K158" s="48" t="s">
        <v>52</v>
      </c>
      <c r="L158" s="58">
        <v>17.54</v>
      </c>
    </row>
    <row r="159" spans="1:12" ht="15" x14ac:dyDescent="0.25">
      <c r="A159" s="19"/>
      <c r="B159" s="12"/>
      <c r="C159" s="8"/>
      <c r="D159" s="72" t="s">
        <v>24</v>
      </c>
      <c r="E159" s="71" t="s">
        <v>53</v>
      </c>
      <c r="F159" s="57" t="s">
        <v>54</v>
      </c>
      <c r="G159" s="55">
        <v>20.6</v>
      </c>
      <c r="H159" s="55">
        <v>22</v>
      </c>
      <c r="I159" s="55">
        <v>4.2</v>
      </c>
      <c r="J159" s="55">
        <v>297</v>
      </c>
      <c r="K159" s="48" t="s">
        <v>55</v>
      </c>
      <c r="L159" s="58">
        <v>74.73</v>
      </c>
    </row>
    <row r="160" spans="1:12" ht="15" x14ac:dyDescent="0.25">
      <c r="A160" s="19"/>
      <c r="B160" s="12"/>
      <c r="C160" s="8"/>
      <c r="D160" s="72" t="s">
        <v>25</v>
      </c>
      <c r="E160" s="71" t="s">
        <v>171</v>
      </c>
      <c r="F160" s="57" t="s">
        <v>57</v>
      </c>
      <c r="G160" s="55">
        <v>6.66</v>
      </c>
      <c r="H160" s="55">
        <v>6.48</v>
      </c>
      <c r="I160" s="55">
        <v>7.02</v>
      </c>
      <c r="J160" s="55">
        <v>113.4</v>
      </c>
      <c r="K160" s="48" t="s">
        <v>172</v>
      </c>
      <c r="L160" s="58">
        <v>22.85</v>
      </c>
    </row>
    <row r="161" spans="1:12" ht="15" x14ac:dyDescent="0.25">
      <c r="A161" s="19"/>
      <c r="B161" s="12"/>
      <c r="C161" s="8"/>
      <c r="D161" s="99" t="s">
        <v>21</v>
      </c>
      <c r="E161" s="71" t="s">
        <v>123</v>
      </c>
      <c r="F161" s="57" t="s">
        <v>60</v>
      </c>
      <c r="G161" s="55">
        <v>0.7</v>
      </c>
      <c r="H161" s="55">
        <v>0.3</v>
      </c>
      <c r="I161" s="55">
        <v>22.8</v>
      </c>
      <c r="J161" s="55">
        <v>97</v>
      </c>
      <c r="K161" s="48" t="s">
        <v>173</v>
      </c>
      <c r="L161" s="58">
        <v>14.11</v>
      </c>
    </row>
    <row r="162" spans="1:12" ht="15" x14ac:dyDescent="0.25">
      <c r="A162" s="19"/>
      <c r="B162" s="12"/>
      <c r="C162" s="8"/>
      <c r="D162" s="72" t="s">
        <v>29</v>
      </c>
      <c r="E162" s="39" t="s">
        <v>43</v>
      </c>
      <c r="F162" s="76" t="s">
        <v>174</v>
      </c>
      <c r="G162" s="55">
        <v>1.32</v>
      </c>
      <c r="H162" s="55">
        <v>0.24</v>
      </c>
      <c r="I162" s="55">
        <v>6.8</v>
      </c>
      <c r="J162" s="55">
        <v>36.200000000000003</v>
      </c>
      <c r="K162" s="48" t="s">
        <v>46</v>
      </c>
      <c r="L162" s="58">
        <v>3.23</v>
      </c>
    </row>
    <row r="163" spans="1:12" ht="15" x14ac:dyDescent="0.25">
      <c r="A163" s="19"/>
      <c r="B163" s="12"/>
      <c r="C163" s="8"/>
      <c r="D163" s="73" t="s">
        <v>28</v>
      </c>
      <c r="E163" s="39" t="s">
        <v>44</v>
      </c>
      <c r="F163" s="57" t="s">
        <v>175</v>
      </c>
      <c r="G163" s="55">
        <v>6.46</v>
      </c>
      <c r="H163" s="55">
        <v>0.68</v>
      </c>
      <c r="I163" s="55">
        <v>41.82</v>
      </c>
      <c r="J163" s="55">
        <v>199.75</v>
      </c>
      <c r="K163" s="48" t="s">
        <v>47</v>
      </c>
      <c r="L163" s="58">
        <v>5.94</v>
      </c>
    </row>
    <row r="164" spans="1:12" ht="15" x14ac:dyDescent="0.25">
      <c r="A164" s="20"/>
      <c r="B164" s="14"/>
      <c r="C164" s="5"/>
      <c r="D164" s="81" t="s">
        <v>30</v>
      </c>
      <c r="E164" s="87"/>
      <c r="F164" s="51"/>
      <c r="G164" s="51">
        <f>SUM(G158:G163)</f>
        <v>40.14</v>
      </c>
      <c r="H164" s="51">
        <f>SUM(H158:H163)</f>
        <v>34.9</v>
      </c>
      <c r="I164" s="51">
        <f>SUM(I158:I163)</f>
        <v>98.639999999999986</v>
      </c>
      <c r="J164" s="51">
        <f>SUM(J158:J163)</f>
        <v>871.75</v>
      </c>
      <c r="K164" s="51"/>
      <c r="L164" s="53">
        <f>SUM(L158:L163)</f>
        <v>138.4</v>
      </c>
    </row>
    <row r="165" spans="1:12" ht="15.75" thickBot="1" x14ac:dyDescent="0.25">
      <c r="A165" s="92">
        <f>A152</f>
        <v>3</v>
      </c>
      <c r="B165" s="93">
        <f>B152</f>
        <v>1</v>
      </c>
      <c r="C165" s="111" t="s">
        <v>4</v>
      </c>
      <c r="D165" s="112"/>
      <c r="E165" s="94"/>
      <c r="F165" s="60"/>
      <c r="G165" s="60">
        <f>G157+G164</f>
        <v>56.8</v>
      </c>
      <c r="H165" s="60">
        <f>H157+H164</f>
        <v>46.06</v>
      </c>
      <c r="I165" s="60">
        <f>I157+I164</f>
        <v>202.94</v>
      </c>
      <c r="J165" s="60">
        <f>J157+J164</f>
        <v>1786.25</v>
      </c>
      <c r="K165" s="60"/>
      <c r="L165" s="60">
        <f>L157+L164</f>
        <v>266.10000000000002</v>
      </c>
    </row>
    <row r="166" spans="1:12" ht="15" x14ac:dyDescent="0.25">
      <c r="A166" s="16">
        <v>3</v>
      </c>
      <c r="B166" s="17">
        <v>2</v>
      </c>
      <c r="C166" s="18" t="s">
        <v>19</v>
      </c>
      <c r="D166" s="116" t="s">
        <v>23</v>
      </c>
      <c r="E166" s="74" t="s">
        <v>102</v>
      </c>
      <c r="F166" s="55">
        <v>30</v>
      </c>
      <c r="G166" s="55">
        <v>2.56</v>
      </c>
      <c r="H166" s="55">
        <v>2.61</v>
      </c>
      <c r="I166" s="55">
        <v>0</v>
      </c>
      <c r="J166" s="55">
        <v>34.299999999999997</v>
      </c>
      <c r="K166" s="107" t="s">
        <v>101</v>
      </c>
      <c r="L166" s="58">
        <v>33.9</v>
      </c>
    </row>
    <row r="167" spans="1:12" ht="15" x14ac:dyDescent="0.25">
      <c r="A167" s="19"/>
      <c r="B167" s="12"/>
      <c r="C167" s="8"/>
      <c r="D167" s="117" t="s">
        <v>20</v>
      </c>
      <c r="E167" s="71" t="s">
        <v>176</v>
      </c>
      <c r="F167" s="66" t="s">
        <v>177</v>
      </c>
      <c r="G167" s="55">
        <v>17.850000000000001</v>
      </c>
      <c r="H167" s="55">
        <v>25.75</v>
      </c>
      <c r="I167" s="55">
        <v>14.38</v>
      </c>
      <c r="J167" s="55">
        <v>360.8</v>
      </c>
      <c r="K167" s="48" t="s">
        <v>86</v>
      </c>
      <c r="L167" s="58">
        <v>58.64</v>
      </c>
    </row>
    <row r="168" spans="1:12" ht="15" x14ac:dyDescent="0.25">
      <c r="A168" s="19"/>
      <c r="B168" s="12"/>
      <c r="C168" s="8"/>
      <c r="D168" s="117" t="s">
        <v>26</v>
      </c>
      <c r="E168" s="71" t="s">
        <v>56</v>
      </c>
      <c r="F168" s="55">
        <v>180</v>
      </c>
      <c r="G168" s="55">
        <v>10.26</v>
      </c>
      <c r="H168" s="55">
        <v>9.41</v>
      </c>
      <c r="I168" s="55">
        <v>44.5</v>
      </c>
      <c r="J168" s="55">
        <v>303.66000000000003</v>
      </c>
      <c r="K168" s="48" t="s">
        <v>58</v>
      </c>
      <c r="L168" s="58">
        <v>23.81</v>
      </c>
    </row>
    <row r="169" spans="1:12" ht="15" x14ac:dyDescent="0.25">
      <c r="A169" s="19"/>
      <c r="B169" s="12"/>
      <c r="C169" s="8"/>
      <c r="D169" s="118" t="s">
        <v>21</v>
      </c>
      <c r="E169" s="71" t="s">
        <v>151</v>
      </c>
      <c r="F169" s="55">
        <v>200</v>
      </c>
      <c r="G169" s="55">
        <v>0.1</v>
      </c>
      <c r="H169" s="55">
        <v>0</v>
      </c>
      <c r="I169" s="55">
        <v>15</v>
      </c>
      <c r="J169" s="55">
        <v>60</v>
      </c>
      <c r="K169" s="48" t="s">
        <v>69</v>
      </c>
      <c r="L169" s="58">
        <v>3.42</v>
      </c>
    </row>
    <row r="170" spans="1:12" ht="15" x14ac:dyDescent="0.25">
      <c r="A170" s="19"/>
      <c r="B170" s="12"/>
      <c r="C170" s="8"/>
      <c r="D170" s="118" t="s">
        <v>29</v>
      </c>
      <c r="E170" s="39" t="s">
        <v>43</v>
      </c>
      <c r="F170" s="76" t="s">
        <v>98</v>
      </c>
      <c r="G170" s="55">
        <v>1.35</v>
      </c>
      <c r="H170" s="55">
        <v>0.24</v>
      </c>
      <c r="I170" s="55">
        <v>6.8</v>
      </c>
      <c r="J170" s="55">
        <v>36.200000000000003</v>
      </c>
      <c r="K170" s="48" t="s">
        <v>46</v>
      </c>
      <c r="L170" s="58">
        <v>2.7</v>
      </c>
    </row>
    <row r="171" spans="1:12" ht="15" x14ac:dyDescent="0.25">
      <c r="A171" s="19"/>
      <c r="B171" s="12"/>
      <c r="C171" s="8"/>
      <c r="D171" s="119" t="s">
        <v>28</v>
      </c>
      <c r="E171" s="39" t="s">
        <v>44</v>
      </c>
      <c r="F171" s="80">
        <v>57</v>
      </c>
      <c r="G171" s="55">
        <v>2.5</v>
      </c>
      <c r="H171" s="55">
        <v>0.26</v>
      </c>
      <c r="I171" s="55">
        <v>16.239999999999998</v>
      </c>
      <c r="J171" s="55">
        <v>77.55</v>
      </c>
      <c r="K171" s="48" t="s">
        <v>47</v>
      </c>
      <c r="L171" s="58">
        <v>5.23</v>
      </c>
    </row>
    <row r="172" spans="1:12" ht="15" x14ac:dyDescent="0.25">
      <c r="A172" s="20"/>
      <c r="B172" s="14"/>
      <c r="C172" s="5"/>
      <c r="D172" s="81" t="s">
        <v>30</v>
      </c>
      <c r="E172" s="87"/>
      <c r="F172" s="51"/>
      <c r="G172" s="51">
        <f>SUM(G166:G171)</f>
        <v>34.620000000000005</v>
      </c>
      <c r="H172" s="51">
        <f>SUM(H166:H171)</f>
        <v>38.269999999999996</v>
      </c>
      <c r="I172" s="51">
        <f>SUM(I166:I171)</f>
        <v>96.919999999999987</v>
      </c>
      <c r="J172" s="51">
        <f>SUM(J166:J171)</f>
        <v>872.51</v>
      </c>
      <c r="K172" s="51"/>
      <c r="L172" s="53">
        <f>SUM(L166:L171)</f>
        <v>127.7</v>
      </c>
    </row>
    <row r="173" spans="1:12" ht="15" x14ac:dyDescent="0.25">
      <c r="A173" s="21">
        <v>3</v>
      </c>
      <c r="B173" s="10">
        <v>2</v>
      </c>
      <c r="C173" s="7" t="s">
        <v>22</v>
      </c>
      <c r="D173" s="118" t="s">
        <v>24</v>
      </c>
      <c r="E173" s="71" t="s">
        <v>178</v>
      </c>
      <c r="F173" s="66" t="s">
        <v>179</v>
      </c>
      <c r="G173" s="55">
        <v>1.2</v>
      </c>
      <c r="H173" s="55">
        <v>2.6</v>
      </c>
      <c r="I173" s="55">
        <v>8.7799999999999994</v>
      </c>
      <c r="J173" s="55">
        <v>105.45</v>
      </c>
      <c r="K173" s="107" t="s">
        <v>180</v>
      </c>
      <c r="L173" s="58">
        <v>7.9</v>
      </c>
    </row>
    <row r="174" spans="1:12" ht="15" x14ac:dyDescent="0.25">
      <c r="A174" s="19"/>
      <c r="B174" s="12"/>
      <c r="C174" s="8"/>
      <c r="D174" s="118" t="s">
        <v>25</v>
      </c>
      <c r="E174" s="71" t="s">
        <v>181</v>
      </c>
      <c r="F174" s="57" t="s">
        <v>78</v>
      </c>
      <c r="G174" s="55">
        <v>23.57</v>
      </c>
      <c r="H174" s="55">
        <v>16.29</v>
      </c>
      <c r="I174" s="55">
        <v>0.6</v>
      </c>
      <c r="J174" s="55">
        <v>242.86</v>
      </c>
      <c r="K174" s="48" t="s">
        <v>182</v>
      </c>
      <c r="L174" s="58">
        <v>72.62</v>
      </c>
    </row>
    <row r="175" spans="1:12" ht="15" x14ac:dyDescent="0.25">
      <c r="A175" s="19"/>
      <c r="B175" s="12"/>
      <c r="C175" s="8"/>
      <c r="D175" s="118" t="s">
        <v>26</v>
      </c>
      <c r="E175" s="71" t="s">
        <v>156</v>
      </c>
      <c r="F175" s="57" t="s">
        <v>57</v>
      </c>
      <c r="G175" s="55">
        <v>3.7</v>
      </c>
      <c r="H175" s="55">
        <v>3.6</v>
      </c>
      <c r="I175" s="55">
        <v>29.7</v>
      </c>
      <c r="J175" s="55">
        <v>166</v>
      </c>
      <c r="K175" s="70" t="s">
        <v>65</v>
      </c>
      <c r="L175" s="58">
        <v>15.11</v>
      </c>
    </row>
    <row r="176" spans="1:12" ht="15" x14ac:dyDescent="0.25">
      <c r="A176" s="19"/>
      <c r="B176" s="12"/>
      <c r="C176" s="8"/>
      <c r="D176" s="118" t="s">
        <v>27</v>
      </c>
      <c r="E176" s="71" t="s">
        <v>89</v>
      </c>
      <c r="F176" s="76" t="s">
        <v>60</v>
      </c>
      <c r="G176" s="55">
        <v>0.2</v>
      </c>
      <c r="H176" s="55">
        <v>0</v>
      </c>
      <c r="I176" s="55">
        <v>11</v>
      </c>
      <c r="J176" s="55">
        <v>45</v>
      </c>
      <c r="K176" s="70"/>
      <c r="L176" s="58">
        <v>29.9</v>
      </c>
    </row>
    <row r="177" spans="1:12" ht="15" x14ac:dyDescent="0.25">
      <c r="A177" s="19"/>
      <c r="B177" s="12"/>
      <c r="C177" s="8"/>
      <c r="D177" s="119" t="s">
        <v>28</v>
      </c>
      <c r="E177" s="39" t="s">
        <v>44</v>
      </c>
      <c r="F177" s="80">
        <v>34</v>
      </c>
      <c r="G177" s="55">
        <v>2.66</v>
      </c>
      <c r="H177" s="55">
        <v>0.28000000000000003</v>
      </c>
      <c r="I177" s="55">
        <v>17.55</v>
      </c>
      <c r="J177" s="55">
        <v>82.25</v>
      </c>
      <c r="K177" s="48" t="s">
        <v>47</v>
      </c>
      <c r="L177" s="58">
        <v>3.12</v>
      </c>
    </row>
    <row r="178" spans="1:12" ht="15" x14ac:dyDescent="0.25">
      <c r="A178" s="19"/>
      <c r="B178" s="12"/>
      <c r="C178" s="8"/>
      <c r="D178" s="118" t="s">
        <v>29</v>
      </c>
      <c r="E178" s="39" t="s">
        <v>43</v>
      </c>
      <c r="F178" s="76" t="s">
        <v>183</v>
      </c>
      <c r="G178" s="55">
        <v>1.35</v>
      </c>
      <c r="H178" s="55">
        <v>0.24</v>
      </c>
      <c r="I178" s="55">
        <v>6.8</v>
      </c>
      <c r="J178" s="55">
        <v>36.200000000000003</v>
      </c>
      <c r="K178" s="48" t="s">
        <v>46</v>
      </c>
      <c r="L178" s="58">
        <v>2.63</v>
      </c>
    </row>
    <row r="179" spans="1:12" ht="15" x14ac:dyDescent="0.25">
      <c r="A179" s="20"/>
      <c r="B179" s="14"/>
      <c r="C179" s="5"/>
      <c r="D179" s="81" t="s">
        <v>30</v>
      </c>
      <c r="E179" s="6"/>
      <c r="F179" s="51"/>
      <c r="G179" s="51">
        <f>SUM(G173:G178)</f>
        <v>32.68</v>
      </c>
      <c r="H179" s="51">
        <f>SUM(H173:H178)</f>
        <v>23.01</v>
      </c>
      <c r="I179" s="51">
        <f>SUM(I173:I178)</f>
        <v>74.429999999999993</v>
      </c>
      <c r="J179" s="51">
        <f>SUM(J173:J178)</f>
        <v>677.76</v>
      </c>
      <c r="K179" s="51"/>
      <c r="L179" s="53">
        <f>SUM(L173:L178)</f>
        <v>131.28</v>
      </c>
    </row>
    <row r="180" spans="1:12" ht="15.75" thickBot="1" x14ac:dyDescent="0.25">
      <c r="A180" s="92">
        <f>A166</f>
        <v>3</v>
      </c>
      <c r="B180" s="93">
        <f>B166</f>
        <v>2</v>
      </c>
      <c r="C180" s="111" t="s">
        <v>4</v>
      </c>
      <c r="D180" s="112"/>
      <c r="E180" s="94"/>
      <c r="F180" s="60"/>
      <c r="G180" s="60">
        <f>G172+G179</f>
        <v>67.300000000000011</v>
      </c>
      <c r="H180" s="60">
        <f>H172+H179</f>
        <v>61.28</v>
      </c>
      <c r="I180" s="60">
        <f>I172+I179</f>
        <v>171.34999999999997</v>
      </c>
      <c r="J180" s="60">
        <f>J172+J179</f>
        <v>1550.27</v>
      </c>
      <c r="K180" s="60"/>
      <c r="L180" s="60">
        <f>L172+L179</f>
        <v>258.98</v>
      </c>
    </row>
    <row r="181" spans="1:12" ht="15" x14ac:dyDescent="0.25">
      <c r="A181" s="16">
        <v>3</v>
      </c>
      <c r="B181" s="17">
        <v>3</v>
      </c>
      <c r="C181" s="18" t="s">
        <v>19</v>
      </c>
      <c r="D181" s="116" t="s">
        <v>23</v>
      </c>
      <c r="E181" s="74" t="s">
        <v>128</v>
      </c>
      <c r="F181" s="55">
        <v>20</v>
      </c>
      <c r="G181" s="55">
        <v>0.1</v>
      </c>
      <c r="H181" s="55">
        <v>16.5</v>
      </c>
      <c r="I181" s="55">
        <v>0.16</v>
      </c>
      <c r="J181" s="55">
        <v>149.6</v>
      </c>
      <c r="K181" s="107" t="s">
        <v>62</v>
      </c>
      <c r="L181" s="68">
        <v>21.76</v>
      </c>
    </row>
    <row r="182" spans="1:12" ht="15" x14ac:dyDescent="0.25">
      <c r="A182" s="19"/>
      <c r="B182" s="12"/>
      <c r="C182" s="8"/>
      <c r="D182" s="117" t="s">
        <v>20</v>
      </c>
      <c r="E182" s="120" t="s">
        <v>64</v>
      </c>
      <c r="F182" s="80">
        <v>100</v>
      </c>
      <c r="G182" s="55">
        <v>21.4</v>
      </c>
      <c r="H182" s="55">
        <v>14.5</v>
      </c>
      <c r="I182" s="55">
        <v>4.3</v>
      </c>
      <c r="J182" s="55">
        <v>233.3</v>
      </c>
      <c r="K182" s="107" t="s">
        <v>65</v>
      </c>
      <c r="L182" s="58">
        <v>84.08</v>
      </c>
    </row>
    <row r="183" spans="1:12" ht="15" x14ac:dyDescent="0.25">
      <c r="A183" s="19"/>
      <c r="B183" s="12"/>
      <c r="C183" s="8"/>
      <c r="D183" s="121" t="s">
        <v>26</v>
      </c>
      <c r="E183" s="71" t="s">
        <v>67</v>
      </c>
      <c r="F183" s="80">
        <v>150</v>
      </c>
      <c r="G183" s="55">
        <v>3.78</v>
      </c>
      <c r="H183" s="55">
        <v>7.92</v>
      </c>
      <c r="I183" s="55">
        <v>19.62</v>
      </c>
      <c r="J183" s="55">
        <v>165.6</v>
      </c>
      <c r="K183" s="48" t="s">
        <v>66</v>
      </c>
      <c r="L183" s="58">
        <v>14.82</v>
      </c>
    </row>
    <row r="184" spans="1:12" ht="15" x14ac:dyDescent="0.25">
      <c r="A184" s="19"/>
      <c r="B184" s="12"/>
      <c r="C184" s="8"/>
      <c r="D184" s="118" t="s">
        <v>21</v>
      </c>
      <c r="E184" s="71" t="s">
        <v>151</v>
      </c>
      <c r="F184" s="57" t="s">
        <v>60</v>
      </c>
      <c r="G184" s="55">
        <v>0.1</v>
      </c>
      <c r="H184" s="55">
        <v>0</v>
      </c>
      <c r="I184" s="55">
        <v>15</v>
      </c>
      <c r="J184" s="55">
        <v>60</v>
      </c>
      <c r="K184" s="48" t="s">
        <v>152</v>
      </c>
      <c r="L184" s="58">
        <v>3.42</v>
      </c>
    </row>
    <row r="185" spans="1:12" ht="15" x14ac:dyDescent="0.25">
      <c r="A185" s="19"/>
      <c r="B185" s="12"/>
      <c r="C185" s="8"/>
      <c r="D185" s="119" t="s">
        <v>28</v>
      </c>
      <c r="E185" s="39" t="s">
        <v>44</v>
      </c>
      <c r="F185" s="80">
        <v>25</v>
      </c>
      <c r="G185" s="55">
        <v>3.8</v>
      </c>
      <c r="H185" s="55">
        <v>0.4</v>
      </c>
      <c r="I185" s="55">
        <v>24.6</v>
      </c>
      <c r="J185" s="55">
        <v>117.5</v>
      </c>
      <c r="K185" s="48" t="s">
        <v>47</v>
      </c>
      <c r="L185" s="58">
        <v>2.3199999999999998</v>
      </c>
    </row>
    <row r="186" spans="1:12" ht="15" x14ac:dyDescent="0.25">
      <c r="A186" s="19"/>
      <c r="B186" s="12"/>
      <c r="C186" s="8"/>
      <c r="D186" s="118" t="s">
        <v>29</v>
      </c>
      <c r="E186" s="39" t="s">
        <v>43</v>
      </c>
      <c r="F186" s="76" t="s">
        <v>70</v>
      </c>
      <c r="G186" s="55">
        <v>2.97</v>
      </c>
      <c r="H186" s="55">
        <v>0.54</v>
      </c>
      <c r="I186" s="55">
        <v>15.3</v>
      </c>
      <c r="J186" s="55">
        <v>81.45</v>
      </c>
      <c r="K186" s="48" t="s">
        <v>46</v>
      </c>
      <c r="L186" s="58">
        <v>1.3</v>
      </c>
    </row>
    <row r="187" spans="1:12" ht="15" x14ac:dyDescent="0.25">
      <c r="A187" s="20"/>
      <c r="B187" s="14"/>
      <c r="C187" s="5"/>
      <c r="D187" s="81" t="s">
        <v>30</v>
      </c>
      <c r="E187" s="87"/>
      <c r="F187" s="51"/>
      <c r="G187" s="51">
        <f>SUM(G181:G186)</f>
        <v>32.150000000000006</v>
      </c>
      <c r="H187" s="51">
        <f>SUM(H181:H186)</f>
        <v>39.86</v>
      </c>
      <c r="I187" s="51">
        <f>SUM(I181:I186)</f>
        <v>78.98</v>
      </c>
      <c r="J187" s="51">
        <f>SUM(J181:J186)</f>
        <v>807.45</v>
      </c>
      <c r="K187" s="51"/>
      <c r="L187" s="53">
        <f>SUM(L181:L186)</f>
        <v>127.69999999999999</v>
      </c>
    </row>
    <row r="188" spans="1:12" ht="15" x14ac:dyDescent="0.25">
      <c r="A188" s="21">
        <v>3</v>
      </c>
      <c r="B188" s="10">
        <v>3</v>
      </c>
      <c r="C188" s="7" t="s">
        <v>22</v>
      </c>
      <c r="D188" s="118" t="s">
        <v>23</v>
      </c>
      <c r="E188" s="71" t="s">
        <v>206</v>
      </c>
      <c r="F188" s="55">
        <v>60</v>
      </c>
      <c r="G188" s="55">
        <v>0.8</v>
      </c>
      <c r="H188" s="55">
        <v>0.1</v>
      </c>
      <c r="I188" s="55">
        <v>1.6</v>
      </c>
      <c r="J188" s="55">
        <v>10.6</v>
      </c>
      <c r="K188" s="70" t="s">
        <v>65</v>
      </c>
      <c r="L188" s="58">
        <v>22.37</v>
      </c>
    </row>
    <row r="189" spans="1:12" ht="15" x14ac:dyDescent="0.25">
      <c r="A189" s="19"/>
      <c r="B189" s="12"/>
      <c r="C189" s="8"/>
      <c r="D189" s="118" t="s">
        <v>24</v>
      </c>
      <c r="E189" s="71" t="s">
        <v>184</v>
      </c>
      <c r="F189" s="66" t="s">
        <v>51</v>
      </c>
      <c r="G189" s="55">
        <v>2.2999999999999998</v>
      </c>
      <c r="H189" s="55">
        <v>4.9000000000000004</v>
      </c>
      <c r="I189" s="55">
        <v>16.7</v>
      </c>
      <c r="J189" s="55">
        <v>120.1</v>
      </c>
      <c r="K189" s="48" t="s">
        <v>77</v>
      </c>
      <c r="L189" s="58">
        <v>15.77</v>
      </c>
    </row>
    <row r="190" spans="1:12" ht="15" x14ac:dyDescent="0.25">
      <c r="A190" s="19"/>
      <c r="B190" s="12"/>
      <c r="C190" s="8"/>
      <c r="D190" s="118" t="s">
        <v>25</v>
      </c>
      <c r="E190" s="71" t="s">
        <v>185</v>
      </c>
      <c r="F190" s="57" t="s">
        <v>78</v>
      </c>
      <c r="G190" s="55">
        <v>12.5</v>
      </c>
      <c r="H190" s="55">
        <v>10.9</v>
      </c>
      <c r="I190" s="55">
        <v>5.6</v>
      </c>
      <c r="J190" s="55">
        <v>170.5</v>
      </c>
      <c r="K190" s="48" t="s">
        <v>186</v>
      </c>
      <c r="L190" s="58">
        <v>55.01</v>
      </c>
    </row>
    <row r="191" spans="1:12" ht="15" x14ac:dyDescent="0.25">
      <c r="A191" s="19"/>
      <c r="B191" s="12"/>
      <c r="C191" s="8"/>
      <c r="D191" s="118" t="s">
        <v>26</v>
      </c>
      <c r="E191" s="71" t="s">
        <v>187</v>
      </c>
      <c r="F191" s="57" t="s">
        <v>57</v>
      </c>
      <c r="G191" s="55">
        <v>5.5</v>
      </c>
      <c r="H191" s="55">
        <v>8.08</v>
      </c>
      <c r="I191" s="55">
        <v>37.76</v>
      </c>
      <c r="J191" s="55">
        <v>251.1</v>
      </c>
      <c r="K191" s="48" t="s">
        <v>188</v>
      </c>
      <c r="L191" s="58">
        <v>13.15</v>
      </c>
    </row>
    <row r="192" spans="1:12" ht="15" x14ac:dyDescent="0.25">
      <c r="A192" s="19"/>
      <c r="B192" s="12"/>
      <c r="C192" s="8"/>
      <c r="D192" s="118" t="s">
        <v>27</v>
      </c>
      <c r="E192" s="71" t="s">
        <v>89</v>
      </c>
      <c r="F192" s="57" t="s">
        <v>60</v>
      </c>
      <c r="G192" s="55">
        <v>0.2</v>
      </c>
      <c r="H192" s="55">
        <v>0</v>
      </c>
      <c r="I192" s="55">
        <v>11</v>
      </c>
      <c r="J192" s="55">
        <v>45</v>
      </c>
      <c r="K192" s="70"/>
      <c r="L192" s="58">
        <v>29.9</v>
      </c>
    </row>
    <row r="193" spans="1:12" ht="15" x14ac:dyDescent="0.25">
      <c r="A193" s="19"/>
      <c r="B193" s="12"/>
      <c r="C193" s="8"/>
      <c r="D193" s="119" t="s">
        <v>28</v>
      </c>
      <c r="E193" s="39" t="s">
        <v>44</v>
      </c>
      <c r="F193" s="80">
        <v>24</v>
      </c>
      <c r="G193" s="55">
        <v>3.8</v>
      </c>
      <c r="H193" s="55">
        <v>0.4</v>
      </c>
      <c r="I193" s="55">
        <v>24.6</v>
      </c>
      <c r="J193" s="55">
        <v>117.5</v>
      </c>
      <c r="K193" s="48" t="s">
        <v>47</v>
      </c>
      <c r="L193" s="58">
        <v>2.2000000000000002</v>
      </c>
    </row>
    <row r="194" spans="1:12" ht="15" x14ac:dyDescent="0.25">
      <c r="A194" s="20"/>
      <c r="B194" s="14"/>
      <c r="C194" s="5"/>
      <c r="D194" s="81" t="s">
        <v>30</v>
      </c>
      <c r="E194" s="6"/>
      <c r="F194" s="51"/>
      <c r="G194" s="51">
        <f>SUM(G188:G193)</f>
        <v>25.1</v>
      </c>
      <c r="H194" s="51">
        <f>SUM(H188:H193)</f>
        <v>24.38</v>
      </c>
      <c r="I194" s="51">
        <f>SUM(I188:I193)</f>
        <v>97.259999999999991</v>
      </c>
      <c r="J194" s="51">
        <f>SUM(J188:J193)</f>
        <v>714.8</v>
      </c>
      <c r="K194" s="51"/>
      <c r="L194" s="53">
        <f>SUM(L188:L193)</f>
        <v>138.4</v>
      </c>
    </row>
    <row r="195" spans="1:12" ht="15.75" thickBot="1" x14ac:dyDescent="0.25">
      <c r="A195" s="92">
        <f>A181</f>
        <v>3</v>
      </c>
      <c r="B195" s="93">
        <f>B181</f>
        <v>3</v>
      </c>
      <c r="C195" s="111" t="s">
        <v>4</v>
      </c>
      <c r="D195" s="112"/>
      <c r="E195" s="94"/>
      <c r="F195" s="60"/>
      <c r="G195" s="60">
        <f>G187+G194</f>
        <v>57.250000000000007</v>
      </c>
      <c r="H195" s="60">
        <f>H187+H194</f>
        <v>64.239999999999995</v>
      </c>
      <c r="I195" s="60">
        <f>I187+I194</f>
        <v>176.24</v>
      </c>
      <c r="J195" s="60">
        <f>J187+J194</f>
        <v>1522.25</v>
      </c>
      <c r="K195" s="60"/>
      <c r="L195" s="60">
        <f>L187+L194</f>
        <v>266.10000000000002</v>
      </c>
    </row>
    <row r="196" spans="1:12" ht="15" x14ac:dyDescent="0.25">
      <c r="A196" s="16">
        <v>3</v>
      </c>
      <c r="B196" s="17">
        <v>4</v>
      </c>
      <c r="C196" s="18" t="s">
        <v>19</v>
      </c>
      <c r="D196" s="116" t="s">
        <v>20</v>
      </c>
      <c r="E196" s="74" t="s">
        <v>112</v>
      </c>
      <c r="F196" s="66" t="s">
        <v>113</v>
      </c>
      <c r="G196" s="55">
        <v>24</v>
      </c>
      <c r="H196" s="55">
        <v>25.2</v>
      </c>
      <c r="I196" s="55">
        <v>23.9</v>
      </c>
      <c r="J196" s="55">
        <v>425</v>
      </c>
      <c r="K196" s="48" t="s">
        <v>114</v>
      </c>
      <c r="L196" s="58">
        <v>108.85</v>
      </c>
    </row>
    <row r="197" spans="1:12" ht="15" x14ac:dyDescent="0.25">
      <c r="A197" s="19"/>
      <c r="B197" s="12"/>
      <c r="C197" s="8"/>
      <c r="D197" s="118" t="s">
        <v>21</v>
      </c>
      <c r="E197" s="71" t="s">
        <v>40</v>
      </c>
      <c r="F197" s="80">
        <v>200</v>
      </c>
      <c r="G197" s="55">
        <v>3.2</v>
      </c>
      <c r="H197" s="55">
        <v>2.7</v>
      </c>
      <c r="I197" s="55">
        <v>15.9</v>
      </c>
      <c r="J197" s="55">
        <v>79</v>
      </c>
      <c r="K197" s="48" t="s">
        <v>41</v>
      </c>
      <c r="L197" s="58">
        <v>13.31</v>
      </c>
    </row>
    <row r="198" spans="1:12" ht="15" x14ac:dyDescent="0.25">
      <c r="A198" s="19"/>
      <c r="B198" s="12"/>
      <c r="C198" s="8"/>
      <c r="D198" s="118" t="s">
        <v>29</v>
      </c>
      <c r="E198" s="39" t="s">
        <v>43</v>
      </c>
      <c r="F198" s="76" t="s">
        <v>117</v>
      </c>
      <c r="G198" s="55">
        <v>1.32</v>
      </c>
      <c r="H198" s="55">
        <v>0.24</v>
      </c>
      <c r="I198" s="55">
        <v>6.8</v>
      </c>
      <c r="J198" s="55">
        <v>36.200000000000003</v>
      </c>
      <c r="K198" s="48" t="s">
        <v>46</v>
      </c>
      <c r="L198" s="58">
        <v>2.02</v>
      </c>
    </row>
    <row r="199" spans="1:12" ht="15" x14ac:dyDescent="0.25">
      <c r="A199" s="19"/>
      <c r="B199" s="12"/>
      <c r="C199" s="8"/>
      <c r="D199" s="119" t="s">
        <v>28</v>
      </c>
      <c r="E199" s="39" t="s">
        <v>44</v>
      </c>
      <c r="F199" s="57" t="s">
        <v>116</v>
      </c>
      <c r="G199" s="55">
        <v>2.81</v>
      </c>
      <c r="H199" s="55">
        <v>0.3</v>
      </c>
      <c r="I199" s="55">
        <v>18.2</v>
      </c>
      <c r="J199" s="55">
        <v>86.95</v>
      </c>
      <c r="K199" s="48" t="s">
        <v>47</v>
      </c>
      <c r="L199" s="58">
        <v>3.52</v>
      </c>
    </row>
    <row r="200" spans="1:12" ht="15" x14ac:dyDescent="0.25">
      <c r="A200" s="20"/>
      <c r="B200" s="14"/>
      <c r="C200" s="5"/>
      <c r="D200" s="81" t="s">
        <v>30</v>
      </c>
      <c r="E200" s="87"/>
      <c r="F200" s="51"/>
      <c r="G200" s="51">
        <f>SUM(G196:G199)</f>
        <v>31.33</v>
      </c>
      <c r="H200" s="51">
        <f>SUM(H196:H199)</f>
        <v>28.439999999999998</v>
      </c>
      <c r="I200" s="51">
        <f>SUM(I196:I199)</f>
        <v>64.8</v>
      </c>
      <c r="J200" s="51">
        <f>SUM(J196:J199)</f>
        <v>627.15000000000009</v>
      </c>
      <c r="K200" s="51"/>
      <c r="L200" s="53">
        <f>SUM(L196:L199)</f>
        <v>127.69999999999999</v>
      </c>
    </row>
    <row r="201" spans="1:12" ht="15" x14ac:dyDescent="0.25">
      <c r="A201" s="21">
        <v>3</v>
      </c>
      <c r="B201" s="10">
        <v>4</v>
      </c>
      <c r="C201" s="7" t="s">
        <v>22</v>
      </c>
      <c r="D201" s="118" t="s">
        <v>23</v>
      </c>
      <c r="E201" s="71" t="s">
        <v>48</v>
      </c>
      <c r="F201" s="55">
        <v>100</v>
      </c>
      <c r="G201" s="55">
        <v>1.5</v>
      </c>
      <c r="H201" s="55">
        <v>5.5</v>
      </c>
      <c r="I201" s="55">
        <v>8.4</v>
      </c>
      <c r="J201" s="55">
        <v>88.4</v>
      </c>
      <c r="K201" s="48" t="s">
        <v>49</v>
      </c>
      <c r="L201" s="58">
        <v>9.48</v>
      </c>
    </row>
    <row r="202" spans="1:12" ht="15" x14ac:dyDescent="0.25">
      <c r="A202" s="19"/>
      <c r="B202" s="12"/>
      <c r="C202" s="8"/>
      <c r="D202" s="118" t="s">
        <v>24</v>
      </c>
      <c r="E202" s="71" t="s">
        <v>189</v>
      </c>
      <c r="F202" s="66" t="s">
        <v>51</v>
      </c>
      <c r="G202" s="55">
        <v>7.2</v>
      </c>
      <c r="H202" s="55">
        <v>5.9</v>
      </c>
      <c r="I202" s="55">
        <v>15.4</v>
      </c>
      <c r="J202" s="55">
        <v>143.5</v>
      </c>
      <c r="K202" s="48" t="s">
        <v>190</v>
      </c>
      <c r="L202" s="58">
        <v>17.329999999999998</v>
      </c>
    </row>
    <row r="203" spans="1:12" ht="15" x14ac:dyDescent="0.25">
      <c r="A203" s="19"/>
      <c r="B203" s="12"/>
      <c r="C203" s="8"/>
      <c r="D203" s="118" t="s">
        <v>25</v>
      </c>
      <c r="E203" s="71" t="s">
        <v>191</v>
      </c>
      <c r="F203" s="57" t="s">
        <v>78</v>
      </c>
      <c r="G203" s="55">
        <v>13.3</v>
      </c>
      <c r="H203" s="55">
        <v>7.7</v>
      </c>
      <c r="I203" s="55">
        <v>5.5</v>
      </c>
      <c r="J203" s="55">
        <v>144</v>
      </c>
      <c r="K203" s="48" t="s">
        <v>192</v>
      </c>
      <c r="L203" s="58">
        <v>71.260000000000005</v>
      </c>
    </row>
    <row r="204" spans="1:12" ht="15" x14ac:dyDescent="0.25">
      <c r="A204" s="19"/>
      <c r="B204" s="12"/>
      <c r="C204" s="8"/>
      <c r="D204" s="118" t="s">
        <v>26</v>
      </c>
      <c r="E204" s="71" t="s">
        <v>171</v>
      </c>
      <c r="F204" s="57" t="s">
        <v>57</v>
      </c>
      <c r="G204" s="55">
        <v>6.66</v>
      </c>
      <c r="H204" s="55">
        <v>6.48</v>
      </c>
      <c r="I204" s="55">
        <v>7.02</v>
      </c>
      <c r="J204" s="55">
        <v>113.4</v>
      </c>
      <c r="K204" s="48" t="s">
        <v>172</v>
      </c>
      <c r="L204" s="58">
        <v>22.85</v>
      </c>
    </row>
    <row r="205" spans="1:12" ht="15" x14ac:dyDescent="0.25">
      <c r="A205" s="19"/>
      <c r="B205" s="12"/>
      <c r="C205" s="8"/>
      <c r="D205" s="118" t="s">
        <v>21</v>
      </c>
      <c r="E205" s="71" t="s">
        <v>123</v>
      </c>
      <c r="F205" s="57" t="s">
        <v>60</v>
      </c>
      <c r="G205" s="55">
        <v>0.7</v>
      </c>
      <c r="H205" s="55">
        <v>0.3</v>
      </c>
      <c r="I205" s="55">
        <v>22.8</v>
      </c>
      <c r="J205" s="55">
        <v>97</v>
      </c>
      <c r="K205" s="48" t="s">
        <v>173</v>
      </c>
      <c r="L205" s="58">
        <v>14.11</v>
      </c>
    </row>
    <row r="206" spans="1:12" ht="15" x14ac:dyDescent="0.25">
      <c r="A206" s="19"/>
      <c r="B206" s="12"/>
      <c r="C206" s="8"/>
      <c r="D206" s="119" t="s">
        <v>28</v>
      </c>
      <c r="E206" s="39" t="s">
        <v>44</v>
      </c>
      <c r="F206" s="57" t="s">
        <v>193</v>
      </c>
      <c r="G206" s="55">
        <v>2.66</v>
      </c>
      <c r="H206" s="55">
        <v>0.28000000000000003</v>
      </c>
      <c r="I206" s="55">
        <v>17.22</v>
      </c>
      <c r="J206" s="55">
        <v>82.25</v>
      </c>
      <c r="K206" s="48" t="s">
        <v>47</v>
      </c>
      <c r="L206" s="58">
        <v>2.02</v>
      </c>
    </row>
    <row r="207" spans="1:12" ht="15" x14ac:dyDescent="0.25">
      <c r="A207" s="19"/>
      <c r="B207" s="12"/>
      <c r="C207" s="8"/>
      <c r="D207" s="118" t="s">
        <v>29</v>
      </c>
      <c r="E207" s="39" t="s">
        <v>43</v>
      </c>
      <c r="F207" s="76" t="s">
        <v>70</v>
      </c>
      <c r="G207" s="55">
        <v>2.64</v>
      </c>
      <c r="H207" s="55">
        <v>0.48</v>
      </c>
      <c r="I207" s="55">
        <v>13.6</v>
      </c>
      <c r="J207" s="55">
        <v>72.400000000000006</v>
      </c>
      <c r="K207" s="48" t="s">
        <v>46</v>
      </c>
      <c r="L207" s="58">
        <v>1.35</v>
      </c>
    </row>
    <row r="208" spans="1:12" ht="15" x14ac:dyDescent="0.25">
      <c r="A208" s="20"/>
      <c r="B208" s="14"/>
      <c r="C208" s="5"/>
      <c r="D208" s="81" t="s">
        <v>30</v>
      </c>
      <c r="E208" s="6"/>
      <c r="F208" s="51"/>
      <c r="G208" s="51">
        <f>SUM(G201:G207)</f>
        <v>34.659999999999997</v>
      </c>
      <c r="H208" s="51">
        <f>SUM(H201:H207)</f>
        <v>26.640000000000004</v>
      </c>
      <c r="I208" s="51">
        <f>SUM(I201:I207)</f>
        <v>89.94</v>
      </c>
      <c r="J208" s="51">
        <f>SUM(J201:J207)</f>
        <v>740.94999999999993</v>
      </c>
      <c r="K208" s="51"/>
      <c r="L208" s="53">
        <f>SUM(L201:L207)</f>
        <v>138.40000000000003</v>
      </c>
    </row>
    <row r="209" spans="1:12" ht="15.75" thickBot="1" x14ac:dyDescent="0.25">
      <c r="A209" s="22">
        <f>A196</f>
        <v>3</v>
      </c>
      <c r="B209" s="23">
        <f>B196</f>
        <v>4</v>
      </c>
      <c r="C209" s="108" t="s">
        <v>4</v>
      </c>
      <c r="D209" s="109"/>
      <c r="E209" s="24"/>
      <c r="F209" s="60"/>
      <c r="G209" s="60">
        <f>G200+G208</f>
        <v>65.989999999999995</v>
      </c>
      <c r="H209" s="60">
        <f>H200+H208</f>
        <v>55.08</v>
      </c>
      <c r="I209" s="60">
        <f>I200+I208</f>
        <v>154.74</v>
      </c>
      <c r="J209" s="60">
        <f>J200+J208</f>
        <v>1368.1</v>
      </c>
      <c r="K209" s="60"/>
      <c r="L209" s="60">
        <f>L200+L208</f>
        <v>266.10000000000002</v>
      </c>
    </row>
    <row r="210" spans="1:12" ht="15" x14ac:dyDescent="0.25">
      <c r="A210" s="16">
        <v>3</v>
      </c>
      <c r="B210" s="17">
        <v>5</v>
      </c>
      <c r="C210" s="18" t="s">
        <v>19</v>
      </c>
      <c r="D210" s="116" t="s">
        <v>20</v>
      </c>
      <c r="E210" s="74" t="s">
        <v>194</v>
      </c>
      <c r="F210" s="57" t="s">
        <v>195</v>
      </c>
      <c r="G210" s="55">
        <v>13.6</v>
      </c>
      <c r="H210" s="55">
        <v>13.5</v>
      </c>
      <c r="I210" s="55">
        <v>4.0999999999999996</v>
      </c>
      <c r="J210" s="55">
        <v>192</v>
      </c>
      <c r="K210" s="48" t="s">
        <v>196</v>
      </c>
      <c r="L210" s="58">
        <v>74.95</v>
      </c>
    </row>
    <row r="211" spans="1:12" ht="15" x14ac:dyDescent="0.25">
      <c r="A211" s="19"/>
      <c r="B211" s="12"/>
      <c r="C211" s="8"/>
      <c r="D211" s="121" t="s">
        <v>26</v>
      </c>
      <c r="E211" s="71" t="s">
        <v>150</v>
      </c>
      <c r="F211" s="55">
        <v>180</v>
      </c>
      <c r="G211" s="55">
        <v>4.25</v>
      </c>
      <c r="H211" s="55">
        <v>7.25</v>
      </c>
      <c r="I211" s="55">
        <v>38.880000000000003</v>
      </c>
      <c r="J211" s="55">
        <v>237.78</v>
      </c>
      <c r="K211" s="48" t="s">
        <v>153</v>
      </c>
      <c r="L211" s="58">
        <v>18.850000000000001</v>
      </c>
    </row>
    <row r="212" spans="1:12" ht="15" x14ac:dyDescent="0.25">
      <c r="A212" s="19"/>
      <c r="B212" s="12"/>
      <c r="C212" s="8"/>
      <c r="D212" s="118" t="s">
        <v>27</v>
      </c>
      <c r="E212" s="71" t="s">
        <v>89</v>
      </c>
      <c r="F212" s="80">
        <v>200</v>
      </c>
      <c r="G212" s="55">
        <v>0.2</v>
      </c>
      <c r="H212" s="55">
        <v>0</v>
      </c>
      <c r="I212" s="55">
        <v>11</v>
      </c>
      <c r="J212" s="55">
        <v>45</v>
      </c>
      <c r="K212" s="70"/>
      <c r="L212" s="58">
        <v>29.9</v>
      </c>
    </row>
    <row r="213" spans="1:12" ht="15" x14ac:dyDescent="0.25">
      <c r="A213" s="19"/>
      <c r="B213" s="12"/>
      <c r="C213" s="8"/>
      <c r="D213" s="118" t="s">
        <v>29</v>
      </c>
      <c r="E213" s="39" t="s">
        <v>43</v>
      </c>
      <c r="F213" s="76" t="s">
        <v>70</v>
      </c>
      <c r="G213" s="55">
        <v>3.3</v>
      </c>
      <c r="H213" s="55">
        <v>0.6</v>
      </c>
      <c r="I213" s="55">
        <v>17</v>
      </c>
      <c r="J213" s="55">
        <v>90.5</v>
      </c>
      <c r="K213" s="48" t="s">
        <v>46</v>
      </c>
      <c r="L213" s="58">
        <v>1.35</v>
      </c>
    </row>
    <row r="214" spans="1:12" ht="15" x14ac:dyDescent="0.25">
      <c r="A214" s="19"/>
      <c r="B214" s="12"/>
      <c r="C214" s="8"/>
      <c r="D214" s="119" t="s">
        <v>28</v>
      </c>
      <c r="E214" s="39" t="s">
        <v>44</v>
      </c>
      <c r="F214" s="80">
        <v>30</v>
      </c>
      <c r="G214" s="55">
        <v>2.0499999999999998</v>
      </c>
      <c r="H214" s="55">
        <v>0.22</v>
      </c>
      <c r="I214" s="55">
        <v>13.28</v>
      </c>
      <c r="J214" s="55">
        <v>63.45</v>
      </c>
      <c r="K214" s="48" t="s">
        <v>47</v>
      </c>
      <c r="L214" s="58">
        <v>2.65</v>
      </c>
    </row>
    <row r="215" spans="1:12" ht="15" x14ac:dyDescent="0.25">
      <c r="A215" s="20"/>
      <c r="B215" s="14"/>
      <c r="C215" s="5"/>
      <c r="D215" s="81" t="s">
        <v>30</v>
      </c>
      <c r="E215" s="87"/>
      <c r="F215" s="51"/>
      <c r="G215" s="51">
        <f>SUM(G210:G214)</f>
        <v>23.400000000000002</v>
      </c>
      <c r="H215" s="51">
        <f>SUM(H210:H214)</f>
        <v>21.57</v>
      </c>
      <c r="I215" s="51">
        <f>SUM(I210:I214)</f>
        <v>84.26</v>
      </c>
      <c r="J215" s="51">
        <f>SUM(J210:J214)</f>
        <v>628.73</v>
      </c>
      <c r="K215" s="51"/>
      <c r="L215" s="53">
        <f>SUM(L210:L214)</f>
        <v>127.70000000000002</v>
      </c>
    </row>
    <row r="216" spans="1:12" ht="15" x14ac:dyDescent="0.25">
      <c r="A216" s="21">
        <v>3</v>
      </c>
      <c r="B216" s="10">
        <v>5</v>
      </c>
      <c r="C216" s="7" t="s">
        <v>22</v>
      </c>
      <c r="D216" s="118" t="s">
        <v>23</v>
      </c>
      <c r="E216" s="71" t="s">
        <v>72</v>
      </c>
      <c r="F216" s="57" t="s">
        <v>78</v>
      </c>
      <c r="G216" s="55">
        <v>1.6</v>
      </c>
      <c r="H216" s="55">
        <v>10.01</v>
      </c>
      <c r="I216" s="55">
        <v>9.6</v>
      </c>
      <c r="J216" s="55">
        <v>136</v>
      </c>
      <c r="K216" s="48" t="s">
        <v>73</v>
      </c>
      <c r="L216" s="58">
        <v>10.15</v>
      </c>
    </row>
    <row r="217" spans="1:12" ht="15" x14ac:dyDescent="0.25">
      <c r="A217" s="19"/>
      <c r="B217" s="12"/>
      <c r="C217" s="8"/>
      <c r="D217" s="118" t="s">
        <v>24</v>
      </c>
      <c r="E217" s="71" t="s">
        <v>141</v>
      </c>
      <c r="F217" s="55">
        <v>250</v>
      </c>
      <c r="G217" s="55">
        <v>6.5</v>
      </c>
      <c r="H217" s="55">
        <v>6.4</v>
      </c>
      <c r="I217" s="55">
        <v>20.100000000000001</v>
      </c>
      <c r="J217" s="55">
        <v>164</v>
      </c>
      <c r="K217" s="48" t="s">
        <v>142</v>
      </c>
      <c r="L217" s="58">
        <v>13.74</v>
      </c>
    </row>
    <row r="218" spans="1:12" ht="15" x14ac:dyDescent="0.25">
      <c r="A218" s="19"/>
      <c r="B218" s="12"/>
      <c r="C218" s="8"/>
      <c r="D218" s="118" t="s">
        <v>25</v>
      </c>
      <c r="E218" s="71" t="s">
        <v>64</v>
      </c>
      <c r="F218" s="66">
        <v>100</v>
      </c>
      <c r="G218" s="55">
        <v>21.4</v>
      </c>
      <c r="H218" s="55">
        <v>14.5</v>
      </c>
      <c r="I218" s="55">
        <v>4.3</v>
      </c>
      <c r="J218" s="55">
        <v>233.3</v>
      </c>
      <c r="K218" s="70" t="s">
        <v>65</v>
      </c>
      <c r="L218" s="58">
        <v>86.12</v>
      </c>
    </row>
    <row r="219" spans="1:12" ht="15" x14ac:dyDescent="0.25">
      <c r="A219" s="19"/>
      <c r="B219" s="12"/>
      <c r="C219" s="8"/>
      <c r="D219" s="118" t="s">
        <v>26</v>
      </c>
      <c r="E219" s="71" t="s">
        <v>79</v>
      </c>
      <c r="F219" s="80">
        <v>180</v>
      </c>
      <c r="G219" s="55">
        <v>3.6</v>
      </c>
      <c r="H219" s="55">
        <v>9.6300000000000008</v>
      </c>
      <c r="I219" s="55">
        <v>15.3</v>
      </c>
      <c r="J219" s="55">
        <v>162</v>
      </c>
      <c r="K219" s="48" t="s">
        <v>80</v>
      </c>
      <c r="L219" s="58">
        <v>16.48</v>
      </c>
    </row>
    <row r="220" spans="1:12" ht="15" x14ac:dyDescent="0.25">
      <c r="A220" s="19"/>
      <c r="B220" s="12"/>
      <c r="C220" s="8"/>
      <c r="D220" s="118" t="s">
        <v>21</v>
      </c>
      <c r="E220" s="71" t="s">
        <v>199</v>
      </c>
      <c r="F220" s="80">
        <v>200</v>
      </c>
      <c r="G220" s="55">
        <v>0.5</v>
      </c>
      <c r="H220" s="55">
        <v>0</v>
      </c>
      <c r="I220" s="55">
        <v>27</v>
      </c>
      <c r="J220" s="55">
        <v>110</v>
      </c>
      <c r="K220" s="48" t="s">
        <v>200</v>
      </c>
      <c r="L220" s="58">
        <v>7.15</v>
      </c>
    </row>
    <row r="221" spans="1:12" ht="15" x14ac:dyDescent="0.25">
      <c r="A221" s="19"/>
      <c r="B221" s="12"/>
      <c r="C221" s="8"/>
      <c r="D221" s="118" t="s">
        <v>29</v>
      </c>
      <c r="E221" s="39" t="s">
        <v>43</v>
      </c>
      <c r="F221" s="76" t="s">
        <v>117</v>
      </c>
      <c r="G221" s="55">
        <v>3.3</v>
      </c>
      <c r="H221" s="55">
        <v>0.6</v>
      </c>
      <c r="I221" s="55">
        <v>17</v>
      </c>
      <c r="J221" s="55">
        <v>90.5</v>
      </c>
      <c r="K221" s="48" t="s">
        <v>46</v>
      </c>
      <c r="L221" s="58">
        <v>2.02</v>
      </c>
    </row>
    <row r="222" spans="1:12" ht="15" x14ac:dyDescent="0.25">
      <c r="A222" s="19"/>
      <c r="B222" s="12"/>
      <c r="C222" s="8"/>
      <c r="D222" s="119" t="s">
        <v>28</v>
      </c>
      <c r="E222" s="39" t="s">
        <v>44</v>
      </c>
      <c r="F222" s="80">
        <v>30</v>
      </c>
      <c r="G222" s="55">
        <v>5.32</v>
      </c>
      <c r="H222" s="55">
        <v>0.56000000000000005</v>
      </c>
      <c r="I222" s="55">
        <v>34.44</v>
      </c>
      <c r="J222" s="55">
        <v>164.5</v>
      </c>
      <c r="K222" s="48" t="s">
        <v>47</v>
      </c>
      <c r="L222" s="58">
        <v>2.74</v>
      </c>
    </row>
    <row r="223" spans="1:12" ht="15" x14ac:dyDescent="0.25">
      <c r="A223" s="20"/>
      <c r="B223" s="14"/>
      <c r="C223" s="5"/>
      <c r="D223" s="81" t="s">
        <v>30</v>
      </c>
      <c r="E223" s="6"/>
      <c r="F223" s="51"/>
      <c r="G223" s="51">
        <f>SUM(G216:G222)</f>
        <v>42.22</v>
      </c>
      <c r="H223" s="51">
        <f>SUM(H216:H222)</f>
        <v>41.7</v>
      </c>
      <c r="I223" s="51">
        <f>SUM(I216:I222)</f>
        <v>127.74</v>
      </c>
      <c r="J223" s="51">
        <f>SUM(J216:J222)</f>
        <v>1060.3</v>
      </c>
      <c r="K223" s="51"/>
      <c r="L223" s="53">
        <f>SUM(L216:L222)</f>
        <v>138.40000000000003</v>
      </c>
    </row>
    <row r="224" spans="1:12" ht="15.75" thickBot="1" x14ac:dyDescent="0.25">
      <c r="A224" s="22">
        <f>A210</f>
        <v>3</v>
      </c>
      <c r="B224" s="23">
        <f>B210</f>
        <v>5</v>
      </c>
      <c r="C224" s="108" t="s">
        <v>4</v>
      </c>
      <c r="D224" s="109"/>
      <c r="E224" s="24"/>
      <c r="F224" s="60"/>
      <c r="G224" s="60">
        <f>G215+G223</f>
        <v>65.62</v>
      </c>
      <c r="H224" s="60">
        <f>H215+H223</f>
        <v>63.27</v>
      </c>
      <c r="I224" s="60">
        <f>I215+I223</f>
        <v>212</v>
      </c>
      <c r="J224" s="60">
        <f>J215+J223</f>
        <v>1689.03</v>
      </c>
      <c r="K224" s="60"/>
      <c r="L224" s="60">
        <f>L215+L223</f>
        <v>266.10000000000002</v>
      </c>
    </row>
    <row r="225" spans="1:12" ht="15" x14ac:dyDescent="0.25">
      <c r="A225" s="16">
        <v>4</v>
      </c>
      <c r="B225" s="17">
        <v>1</v>
      </c>
      <c r="C225" s="18" t="s">
        <v>19</v>
      </c>
      <c r="D225" s="116" t="s">
        <v>23</v>
      </c>
      <c r="E225" s="74" t="s">
        <v>102</v>
      </c>
      <c r="F225" s="55">
        <v>45</v>
      </c>
      <c r="G225" s="55">
        <v>5.12</v>
      </c>
      <c r="H225" s="55">
        <v>5.22</v>
      </c>
      <c r="I225" s="55">
        <v>0</v>
      </c>
      <c r="J225" s="55">
        <v>68.599999999999994</v>
      </c>
      <c r="K225" s="107" t="s">
        <v>101</v>
      </c>
      <c r="L225" s="68">
        <v>50.85</v>
      </c>
    </row>
    <row r="226" spans="1:12" ht="15" x14ac:dyDescent="0.25">
      <c r="A226" s="19"/>
      <c r="B226" s="12"/>
      <c r="C226" s="8"/>
      <c r="D226" s="117" t="s">
        <v>20</v>
      </c>
      <c r="E226" s="120" t="s">
        <v>201</v>
      </c>
      <c r="F226" s="57" t="s">
        <v>96</v>
      </c>
      <c r="G226" s="55">
        <v>14</v>
      </c>
      <c r="H226" s="55">
        <v>11.6</v>
      </c>
      <c r="I226" s="55">
        <v>13</v>
      </c>
      <c r="J226" s="55">
        <v>212.4</v>
      </c>
      <c r="K226" s="48" t="s">
        <v>202</v>
      </c>
      <c r="L226" s="58">
        <v>25.3</v>
      </c>
    </row>
    <row r="227" spans="1:12" ht="15" x14ac:dyDescent="0.25">
      <c r="A227" s="19"/>
      <c r="B227" s="12"/>
      <c r="C227" s="8"/>
      <c r="D227" s="118" t="s">
        <v>21</v>
      </c>
      <c r="E227" s="71" t="s">
        <v>151</v>
      </c>
      <c r="F227" s="66">
        <v>200</v>
      </c>
      <c r="G227" s="55">
        <v>0.1</v>
      </c>
      <c r="H227" s="55">
        <v>0</v>
      </c>
      <c r="I227" s="55">
        <v>15</v>
      </c>
      <c r="J227" s="55">
        <v>60</v>
      </c>
      <c r="K227" s="48" t="s">
        <v>152</v>
      </c>
      <c r="L227" s="58">
        <v>3.42</v>
      </c>
    </row>
    <row r="228" spans="1:12" ht="15" x14ac:dyDescent="0.25">
      <c r="A228" s="19"/>
      <c r="B228" s="12"/>
      <c r="C228" s="8"/>
      <c r="D228" s="118" t="s">
        <v>127</v>
      </c>
      <c r="E228" s="71" t="s">
        <v>42</v>
      </c>
      <c r="F228" s="57" t="s">
        <v>78</v>
      </c>
      <c r="G228" s="55">
        <v>1.9</v>
      </c>
      <c r="H228" s="55">
        <v>3.2</v>
      </c>
      <c r="I228" s="55">
        <v>16.600000000000001</v>
      </c>
      <c r="J228" s="55">
        <v>430</v>
      </c>
      <c r="K228" s="70"/>
      <c r="L228" s="58">
        <v>41.6</v>
      </c>
    </row>
    <row r="229" spans="1:12" ht="15" x14ac:dyDescent="0.25">
      <c r="A229" s="19"/>
      <c r="B229" s="12"/>
      <c r="C229" s="8"/>
      <c r="D229" s="118" t="s">
        <v>29</v>
      </c>
      <c r="E229" s="39" t="s">
        <v>43</v>
      </c>
      <c r="F229" s="57" t="s">
        <v>98</v>
      </c>
      <c r="G229" s="55">
        <v>2.64</v>
      </c>
      <c r="H229" s="55">
        <v>0.48</v>
      </c>
      <c r="I229" s="55">
        <v>13.6</v>
      </c>
      <c r="J229" s="55">
        <v>72.400000000000006</v>
      </c>
      <c r="K229" s="48" t="s">
        <v>46</v>
      </c>
      <c r="L229" s="58">
        <v>2.7</v>
      </c>
    </row>
    <row r="230" spans="1:12" ht="15" x14ac:dyDescent="0.25">
      <c r="A230" s="19"/>
      <c r="B230" s="12"/>
      <c r="C230" s="8"/>
      <c r="D230" s="119" t="s">
        <v>28</v>
      </c>
      <c r="E230" s="39" t="s">
        <v>44</v>
      </c>
      <c r="F230" s="57" t="s">
        <v>91</v>
      </c>
      <c r="G230" s="55">
        <v>4.26</v>
      </c>
      <c r="H230" s="55">
        <v>0.45</v>
      </c>
      <c r="I230" s="55">
        <v>27.55</v>
      </c>
      <c r="J230" s="55">
        <v>131.6</v>
      </c>
      <c r="K230" s="48" t="s">
        <v>47</v>
      </c>
      <c r="L230" s="58">
        <v>3.83</v>
      </c>
    </row>
    <row r="231" spans="1:12" ht="15" x14ac:dyDescent="0.25">
      <c r="A231" s="20"/>
      <c r="B231" s="14"/>
      <c r="C231" s="5"/>
      <c r="D231" s="81" t="s">
        <v>30</v>
      </c>
      <c r="E231" s="87"/>
      <c r="F231" s="51"/>
      <c r="G231" s="51">
        <f>SUM(G225:G230)</f>
        <v>28.020000000000003</v>
      </c>
      <c r="H231" s="51">
        <f>SUM(H225:H230)</f>
        <v>20.95</v>
      </c>
      <c r="I231" s="51">
        <f>SUM(I225:I230)</f>
        <v>85.75</v>
      </c>
      <c r="J231" s="51">
        <f>SUM(J225:J230)</f>
        <v>975</v>
      </c>
      <c r="K231" s="51"/>
      <c r="L231" s="53">
        <f>SUM(L225:L230)</f>
        <v>127.70000000000002</v>
      </c>
    </row>
    <row r="232" spans="1:12" ht="15" x14ac:dyDescent="0.25">
      <c r="A232" s="21">
        <v>4</v>
      </c>
      <c r="B232" s="10">
        <v>1</v>
      </c>
      <c r="C232" s="7" t="s">
        <v>22</v>
      </c>
      <c r="D232" s="118" t="s">
        <v>24</v>
      </c>
      <c r="E232" s="71" t="s">
        <v>178</v>
      </c>
      <c r="F232" s="106" t="s">
        <v>179</v>
      </c>
      <c r="G232" s="55">
        <v>1.2</v>
      </c>
      <c r="H232" s="55">
        <v>2.6</v>
      </c>
      <c r="I232" s="55">
        <v>8.7799999999999994</v>
      </c>
      <c r="J232" s="55">
        <v>105.45</v>
      </c>
      <c r="K232" s="107" t="s">
        <v>180</v>
      </c>
      <c r="L232" s="58">
        <v>7.9</v>
      </c>
    </row>
    <row r="233" spans="1:12" ht="15" x14ac:dyDescent="0.25">
      <c r="A233" s="19"/>
      <c r="B233" s="12"/>
      <c r="C233" s="8"/>
      <c r="D233" s="118" t="s">
        <v>25</v>
      </c>
      <c r="E233" s="71" t="s">
        <v>181</v>
      </c>
      <c r="F233" s="57" t="s">
        <v>78</v>
      </c>
      <c r="G233" s="55">
        <v>28.28</v>
      </c>
      <c r="H233" s="55">
        <v>19.55</v>
      </c>
      <c r="I233" s="55">
        <v>0.72</v>
      </c>
      <c r="J233" s="55">
        <v>291.43</v>
      </c>
      <c r="K233" s="48" t="s">
        <v>182</v>
      </c>
      <c r="L233" s="58">
        <v>72.62</v>
      </c>
    </row>
    <row r="234" spans="1:12" ht="15" x14ac:dyDescent="0.25">
      <c r="A234" s="19"/>
      <c r="B234" s="12"/>
      <c r="C234" s="8"/>
      <c r="D234" s="118" t="s">
        <v>26</v>
      </c>
      <c r="E234" s="71" t="s">
        <v>203</v>
      </c>
      <c r="F234" s="57" t="s">
        <v>57</v>
      </c>
      <c r="G234" s="55">
        <v>6.66</v>
      </c>
      <c r="H234" s="55">
        <v>6.48</v>
      </c>
      <c r="I234" s="55">
        <v>7.02</v>
      </c>
      <c r="J234" s="55">
        <v>113.4</v>
      </c>
      <c r="K234" s="48" t="s">
        <v>172</v>
      </c>
      <c r="L234" s="58">
        <v>22.85</v>
      </c>
    </row>
    <row r="235" spans="1:12" ht="15" x14ac:dyDescent="0.25">
      <c r="A235" s="19"/>
      <c r="B235" s="12"/>
      <c r="C235" s="8"/>
      <c r="D235" s="118" t="s">
        <v>27</v>
      </c>
      <c r="E235" s="71" t="s">
        <v>89</v>
      </c>
      <c r="F235" s="57" t="s">
        <v>60</v>
      </c>
      <c r="G235" s="55">
        <v>0.2</v>
      </c>
      <c r="H235" s="55">
        <v>0</v>
      </c>
      <c r="I235" s="55">
        <v>11</v>
      </c>
      <c r="J235" s="55">
        <v>45</v>
      </c>
      <c r="K235" s="70"/>
      <c r="L235" s="58">
        <v>29.9</v>
      </c>
    </row>
    <row r="236" spans="1:12" ht="15" x14ac:dyDescent="0.25">
      <c r="A236" s="19"/>
      <c r="B236" s="12"/>
      <c r="C236" s="8"/>
      <c r="D236" s="119" t="s">
        <v>28</v>
      </c>
      <c r="E236" s="39" t="s">
        <v>44</v>
      </c>
      <c r="F236" s="57" t="s">
        <v>91</v>
      </c>
      <c r="G236" s="55">
        <v>1.75</v>
      </c>
      <c r="H236" s="55">
        <v>0.2</v>
      </c>
      <c r="I236" s="55">
        <v>11.32</v>
      </c>
      <c r="J236" s="55">
        <v>54.05</v>
      </c>
      <c r="K236" s="48" t="s">
        <v>47</v>
      </c>
      <c r="L236" s="58">
        <v>3.78</v>
      </c>
    </row>
    <row r="237" spans="1:12" ht="15" x14ac:dyDescent="0.25">
      <c r="A237" s="19"/>
      <c r="B237" s="12"/>
      <c r="C237" s="8"/>
      <c r="D237" s="118" t="s">
        <v>29</v>
      </c>
      <c r="E237" s="39" t="s">
        <v>43</v>
      </c>
      <c r="F237" s="57" t="s">
        <v>70</v>
      </c>
      <c r="G237" s="55">
        <v>1.32</v>
      </c>
      <c r="H237" s="55">
        <v>0.24</v>
      </c>
      <c r="I237" s="55">
        <v>6.8</v>
      </c>
      <c r="J237" s="55">
        <v>36.200000000000003</v>
      </c>
      <c r="K237" s="48" t="s">
        <v>46</v>
      </c>
      <c r="L237" s="58">
        <v>1.35</v>
      </c>
    </row>
    <row r="238" spans="1:12" ht="15" x14ac:dyDescent="0.25">
      <c r="A238" s="20"/>
      <c r="B238" s="14"/>
      <c r="C238" s="5"/>
      <c r="D238" s="81" t="s">
        <v>30</v>
      </c>
      <c r="E238" s="6"/>
      <c r="F238" s="51"/>
      <c r="G238" s="51">
        <f>SUM(G232:G237)</f>
        <v>39.410000000000004</v>
      </c>
      <c r="H238" s="51">
        <f>SUM(H232:H237)</f>
        <v>29.07</v>
      </c>
      <c r="I238" s="51">
        <f>SUM(I232:I237)</f>
        <v>45.64</v>
      </c>
      <c r="J238" s="51">
        <f>SUM(J232:J237)</f>
        <v>645.53</v>
      </c>
      <c r="K238" s="51"/>
      <c r="L238" s="53">
        <f>SUM(L232:L237)</f>
        <v>138.4</v>
      </c>
    </row>
    <row r="239" spans="1:12" ht="15.75" thickBot="1" x14ac:dyDescent="0.25">
      <c r="A239" s="22">
        <f>A225</f>
        <v>4</v>
      </c>
      <c r="B239" s="23">
        <f>B225</f>
        <v>1</v>
      </c>
      <c r="C239" s="108" t="s">
        <v>4</v>
      </c>
      <c r="D239" s="109"/>
      <c r="E239" s="24"/>
      <c r="F239" s="60"/>
      <c r="G239" s="60">
        <f>G231+G238</f>
        <v>67.430000000000007</v>
      </c>
      <c r="H239" s="60">
        <f>H231+H238</f>
        <v>50.019999999999996</v>
      </c>
      <c r="I239" s="60">
        <f>I231+I238</f>
        <v>131.38999999999999</v>
      </c>
      <c r="J239" s="60">
        <f>J231+J238</f>
        <v>1620.53</v>
      </c>
      <c r="K239" s="60"/>
      <c r="L239" s="60">
        <f>L231+L238</f>
        <v>266.10000000000002</v>
      </c>
    </row>
    <row r="240" spans="1:12" ht="15" x14ac:dyDescent="0.25">
      <c r="A240" s="16">
        <v>4</v>
      </c>
      <c r="B240" s="17">
        <v>2</v>
      </c>
      <c r="C240" s="18" t="s">
        <v>19</v>
      </c>
      <c r="D240" s="116" t="s">
        <v>20</v>
      </c>
      <c r="E240" s="74" t="s">
        <v>112</v>
      </c>
      <c r="F240" s="57" t="s">
        <v>207</v>
      </c>
      <c r="G240" s="55">
        <v>24</v>
      </c>
      <c r="H240" s="55">
        <v>25.2</v>
      </c>
      <c r="I240" s="55">
        <v>23.9</v>
      </c>
      <c r="J240" s="55">
        <v>425</v>
      </c>
      <c r="K240" s="48" t="s">
        <v>114</v>
      </c>
      <c r="L240" s="58">
        <v>112.62</v>
      </c>
    </row>
    <row r="241" spans="1:12" ht="15" x14ac:dyDescent="0.25">
      <c r="A241" s="19"/>
      <c r="B241" s="12"/>
      <c r="C241" s="8"/>
      <c r="D241" s="118" t="s">
        <v>21</v>
      </c>
      <c r="E241" s="71" t="s">
        <v>59</v>
      </c>
      <c r="F241" s="55">
        <v>200</v>
      </c>
      <c r="G241" s="55">
        <v>0.5</v>
      </c>
      <c r="H241" s="55">
        <v>0.2</v>
      </c>
      <c r="I241" s="55">
        <v>23.1</v>
      </c>
      <c r="J241" s="55">
        <v>96</v>
      </c>
      <c r="K241" s="48" t="s">
        <v>61</v>
      </c>
      <c r="L241" s="58">
        <v>11.12</v>
      </c>
    </row>
    <row r="242" spans="1:12" ht="15" x14ac:dyDescent="0.25">
      <c r="A242" s="19"/>
      <c r="B242" s="12"/>
      <c r="C242" s="8"/>
      <c r="D242" s="118" t="s">
        <v>29</v>
      </c>
      <c r="E242" s="39" t="s">
        <v>43</v>
      </c>
      <c r="F242" s="76" t="s">
        <v>70</v>
      </c>
      <c r="G242" s="55">
        <v>1.32</v>
      </c>
      <c r="H242" s="55">
        <v>0.24</v>
      </c>
      <c r="I242" s="55">
        <v>6.8</v>
      </c>
      <c r="J242" s="55">
        <v>36.200000000000003</v>
      </c>
      <c r="K242" s="48" t="s">
        <v>46</v>
      </c>
      <c r="L242" s="58">
        <v>1.35</v>
      </c>
    </row>
    <row r="243" spans="1:12" ht="15" x14ac:dyDescent="0.25">
      <c r="A243" s="19"/>
      <c r="B243" s="12"/>
      <c r="C243" s="8"/>
      <c r="D243" s="119" t="s">
        <v>28</v>
      </c>
      <c r="E243" s="39" t="s">
        <v>44</v>
      </c>
      <c r="F243" s="80">
        <v>28</v>
      </c>
      <c r="G243" s="55">
        <v>2.4300000000000002</v>
      </c>
      <c r="H243" s="55">
        <v>0.26</v>
      </c>
      <c r="I243" s="55">
        <v>15.74</v>
      </c>
      <c r="J243" s="55">
        <v>75.2</v>
      </c>
      <c r="K243" s="48" t="s">
        <v>47</v>
      </c>
      <c r="L243" s="58">
        <v>2.61</v>
      </c>
    </row>
    <row r="244" spans="1:12" ht="15" x14ac:dyDescent="0.25">
      <c r="A244" s="20"/>
      <c r="B244" s="14"/>
      <c r="C244" s="5"/>
      <c r="D244" s="81" t="s">
        <v>30</v>
      </c>
      <c r="E244" s="87"/>
      <c r="F244" s="51"/>
      <c r="G244" s="51">
        <f>SUM(G240:G243)</f>
        <v>28.25</v>
      </c>
      <c r="H244" s="51">
        <f>SUM(H240:H243)</f>
        <v>25.9</v>
      </c>
      <c r="I244" s="51">
        <f>SUM(I240:I243)</f>
        <v>69.539999999999992</v>
      </c>
      <c r="J244" s="51">
        <f>SUM(J240:J243)</f>
        <v>632.40000000000009</v>
      </c>
      <c r="K244" s="51"/>
      <c r="L244" s="53">
        <f>SUM(L240:L243)</f>
        <v>127.7</v>
      </c>
    </row>
    <row r="245" spans="1:12" ht="15" x14ac:dyDescent="0.25">
      <c r="A245" s="21">
        <v>4</v>
      </c>
      <c r="B245" s="10">
        <v>2</v>
      </c>
      <c r="C245" s="7" t="s">
        <v>22</v>
      </c>
      <c r="D245" s="118" t="s">
        <v>24</v>
      </c>
      <c r="E245" s="71" t="s">
        <v>208</v>
      </c>
      <c r="F245" s="106" t="s">
        <v>51</v>
      </c>
      <c r="G245" s="55">
        <v>3.1</v>
      </c>
      <c r="H245" s="55">
        <v>5.2</v>
      </c>
      <c r="I245" s="55">
        <v>17.2</v>
      </c>
      <c r="J245" s="55">
        <v>128</v>
      </c>
      <c r="K245" s="48" t="s">
        <v>209</v>
      </c>
      <c r="L245" s="58">
        <v>13.61</v>
      </c>
    </row>
    <row r="246" spans="1:12" ht="15" x14ac:dyDescent="0.25">
      <c r="A246" s="19"/>
      <c r="B246" s="12"/>
      <c r="C246" s="8"/>
      <c r="D246" s="118" t="s">
        <v>25</v>
      </c>
      <c r="E246" s="71" t="s">
        <v>162</v>
      </c>
      <c r="F246" s="57" t="s">
        <v>210</v>
      </c>
      <c r="G246" s="55">
        <v>13.3</v>
      </c>
      <c r="H246" s="55">
        <v>7.2</v>
      </c>
      <c r="I246" s="55">
        <v>6.3</v>
      </c>
      <c r="J246" s="55">
        <v>143</v>
      </c>
      <c r="K246" s="48" t="s">
        <v>163</v>
      </c>
      <c r="L246" s="58">
        <v>64.83</v>
      </c>
    </row>
    <row r="247" spans="1:12" ht="15" x14ac:dyDescent="0.25">
      <c r="A247" s="19"/>
      <c r="B247" s="12"/>
      <c r="C247" s="8"/>
      <c r="D247" s="118" t="s">
        <v>26</v>
      </c>
      <c r="E247" s="71" t="s">
        <v>122</v>
      </c>
      <c r="F247" s="57" t="s">
        <v>57</v>
      </c>
      <c r="G247" s="55">
        <v>2.7</v>
      </c>
      <c r="H247" s="55">
        <v>5.8</v>
      </c>
      <c r="I247" s="55">
        <v>31.6</v>
      </c>
      <c r="J247" s="55">
        <v>189.4</v>
      </c>
      <c r="K247" s="48" t="s">
        <v>124</v>
      </c>
      <c r="L247" s="58">
        <v>18.579999999999998</v>
      </c>
    </row>
    <row r="248" spans="1:12" ht="15" x14ac:dyDescent="0.25">
      <c r="A248" s="19"/>
      <c r="B248" s="12"/>
      <c r="C248" s="8"/>
      <c r="D248" s="118" t="s">
        <v>21</v>
      </c>
      <c r="E248" s="71" t="s">
        <v>146</v>
      </c>
      <c r="F248" s="57" t="s">
        <v>60</v>
      </c>
      <c r="G248" s="55">
        <v>0.3</v>
      </c>
      <c r="H248" s="55">
        <v>0</v>
      </c>
      <c r="I248" s="55">
        <v>20.100000000000001</v>
      </c>
      <c r="J248" s="55">
        <v>81</v>
      </c>
      <c r="K248" s="48" t="s">
        <v>82</v>
      </c>
      <c r="L248" s="58">
        <v>7.12</v>
      </c>
    </row>
    <row r="249" spans="1:12" ht="15" x14ac:dyDescent="0.25">
      <c r="A249" s="19"/>
      <c r="B249" s="12"/>
      <c r="C249" s="8"/>
      <c r="D249" s="118" t="s">
        <v>27</v>
      </c>
      <c r="E249" s="71" t="s">
        <v>89</v>
      </c>
      <c r="F249" s="76" t="s">
        <v>60</v>
      </c>
      <c r="G249" s="55">
        <v>0.2</v>
      </c>
      <c r="H249" s="55">
        <v>0</v>
      </c>
      <c r="I249" s="55">
        <v>11</v>
      </c>
      <c r="J249" s="55">
        <v>45</v>
      </c>
      <c r="K249" s="48"/>
      <c r="L249" s="58">
        <v>29.9</v>
      </c>
    </row>
    <row r="250" spans="1:12" ht="15" x14ac:dyDescent="0.25">
      <c r="A250" s="19"/>
      <c r="B250" s="12"/>
      <c r="C250" s="8"/>
      <c r="D250" s="118" t="s">
        <v>29</v>
      </c>
      <c r="E250" s="39" t="s">
        <v>43</v>
      </c>
      <c r="F250" s="76" t="s">
        <v>117</v>
      </c>
      <c r="G250" s="55">
        <v>1.32</v>
      </c>
      <c r="H250" s="55">
        <v>0.24</v>
      </c>
      <c r="I250" s="55">
        <v>6.8</v>
      </c>
      <c r="J250" s="55">
        <v>36.200000000000003</v>
      </c>
      <c r="K250" s="48" t="s">
        <v>46</v>
      </c>
      <c r="L250" s="58">
        <v>2.02</v>
      </c>
    </row>
    <row r="251" spans="1:12" ht="15" x14ac:dyDescent="0.25">
      <c r="A251" s="19"/>
      <c r="B251" s="12"/>
      <c r="C251" s="8"/>
      <c r="D251" s="119" t="s">
        <v>28</v>
      </c>
      <c r="E251" s="39" t="s">
        <v>44</v>
      </c>
      <c r="F251" s="80">
        <v>26</v>
      </c>
      <c r="G251" s="55">
        <v>1.75</v>
      </c>
      <c r="H251" s="55">
        <v>0.18</v>
      </c>
      <c r="I251" s="55">
        <v>11.32</v>
      </c>
      <c r="J251" s="55">
        <v>54.05</v>
      </c>
      <c r="K251" s="48" t="s">
        <v>47</v>
      </c>
      <c r="L251" s="58">
        <v>2.34</v>
      </c>
    </row>
    <row r="252" spans="1:12" ht="15" x14ac:dyDescent="0.25">
      <c r="A252" s="20"/>
      <c r="B252" s="14"/>
      <c r="C252" s="5"/>
      <c r="D252" s="81" t="s">
        <v>30</v>
      </c>
      <c r="E252" s="6"/>
      <c r="F252" s="51"/>
      <c r="G252" s="51">
        <f>SUM(G245:G251)</f>
        <v>22.67</v>
      </c>
      <c r="H252" s="51">
        <f>SUM(H245:H251)</f>
        <v>18.619999999999997</v>
      </c>
      <c r="I252" s="51">
        <f>SUM(I245:I251)</f>
        <v>104.32</v>
      </c>
      <c r="J252" s="51">
        <f>SUM(J245:J251)</f>
        <v>676.65</v>
      </c>
      <c r="K252" s="51"/>
      <c r="L252" s="53">
        <f>SUM(L245:L251)</f>
        <v>138.4</v>
      </c>
    </row>
    <row r="253" spans="1:12" ht="15.75" thickBot="1" x14ac:dyDescent="0.25">
      <c r="A253" s="22">
        <f>A240</f>
        <v>4</v>
      </c>
      <c r="B253" s="23">
        <f>B240</f>
        <v>2</v>
      </c>
      <c r="C253" s="108" t="s">
        <v>4</v>
      </c>
      <c r="D253" s="109"/>
      <c r="E253" s="24"/>
      <c r="F253" s="60"/>
      <c r="G253" s="60">
        <f>G244+G252</f>
        <v>50.92</v>
      </c>
      <c r="H253" s="60">
        <f>H244+H252</f>
        <v>44.519999999999996</v>
      </c>
      <c r="I253" s="60">
        <f>I244+I252</f>
        <v>173.85999999999999</v>
      </c>
      <c r="J253" s="60">
        <f>J244+J252</f>
        <v>1309.0500000000002</v>
      </c>
      <c r="K253" s="60"/>
      <c r="L253" s="60">
        <f>L244+L252</f>
        <v>266.10000000000002</v>
      </c>
    </row>
    <row r="254" spans="1:12" ht="15" x14ac:dyDescent="0.25">
      <c r="A254" s="16">
        <v>4</v>
      </c>
      <c r="B254" s="17">
        <v>3</v>
      </c>
      <c r="C254" s="18" t="s">
        <v>19</v>
      </c>
      <c r="D254" s="116" t="s">
        <v>23</v>
      </c>
      <c r="E254" s="74" t="s">
        <v>102</v>
      </c>
      <c r="F254" s="55">
        <v>25</v>
      </c>
      <c r="G254" s="55">
        <v>2.56</v>
      </c>
      <c r="H254" s="55">
        <v>2.61</v>
      </c>
      <c r="I254" s="55">
        <v>0</v>
      </c>
      <c r="J254" s="55">
        <v>34.299999999999997</v>
      </c>
      <c r="K254" s="107" t="s">
        <v>101</v>
      </c>
      <c r="L254" s="68">
        <v>28.25</v>
      </c>
    </row>
    <row r="255" spans="1:12" ht="15" x14ac:dyDescent="0.25">
      <c r="A255" s="19"/>
      <c r="B255" s="12"/>
      <c r="C255" s="8"/>
      <c r="D255" s="117" t="s">
        <v>20</v>
      </c>
      <c r="E255" s="120" t="s">
        <v>211</v>
      </c>
      <c r="F255" s="66">
        <v>200</v>
      </c>
      <c r="G255" s="55">
        <v>15.8</v>
      </c>
      <c r="H255" s="55">
        <v>20.7</v>
      </c>
      <c r="I255" s="55">
        <v>28</v>
      </c>
      <c r="J255" s="55">
        <v>361.5</v>
      </c>
      <c r="K255" s="107" t="s">
        <v>65</v>
      </c>
      <c r="L255" s="58">
        <v>87.1</v>
      </c>
    </row>
    <row r="256" spans="1:12" ht="15" x14ac:dyDescent="0.25">
      <c r="A256" s="19"/>
      <c r="B256" s="12"/>
      <c r="C256" s="8"/>
      <c r="D256" s="118" t="s">
        <v>21</v>
      </c>
      <c r="E256" s="71" t="s">
        <v>151</v>
      </c>
      <c r="F256" s="55">
        <v>200</v>
      </c>
      <c r="G256" s="55">
        <v>0.1</v>
      </c>
      <c r="H256" s="55">
        <v>0</v>
      </c>
      <c r="I256" s="55">
        <v>15</v>
      </c>
      <c r="J256" s="55">
        <v>60</v>
      </c>
      <c r="K256" s="48" t="s">
        <v>152</v>
      </c>
      <c r="L256" s="58">
        <v>3.42</v>
      </c>
    </row>
    <row r="257" spans="1:12" ht="15" x14ac:dyDescent="0.25">
      <c r="A257" s="19"/>
      <c r="B257" s="12"/>
      <c r="C257" s="8"/>
      <c r="D257" s="119" t="s">
        <v>28</v>
      </c>
      <c r="E257" s="39" t="s">
        <v>44</v>
      </c>
      <c r="F257" s="57" t="s">
        <v>212</v>
      </c>
      <c r="G257" s="55">
        <v>2.0499999999999998</v>
      </c>
      <c r="H257" s="55">
        <v>0.22</v>
      </c>
      <c r="I257" s="55">
        <v>13.28</v>
      </c>
      <c r="J257" s="55">
        <v>63.45</v>
      </c>
      <c r="K257" s="48" t="s">
        <v>47</v>
      </c>
      <c r="L257" s="58">
        <v>5.56</v>
      </c>
    </row>
    <row r="258" spans="1:12" ht="15" x14ac:dyDescent="0.25">
      <c r="A258" s="19"/>
      <c r="B258" s="12"/>
      <c r="C258" s="8"/>
      <c r="D258" s="118" t="s">
        <v>29</v>
      </c>
      <c r="E258" s="39" t="s">
        <v>43</v>
      </c>
      <c r="F258" s="80">
        <v>50</v>
      </c>
      <c r="G258" s="55">
        <v>2.64</v>
      </c>
      <c r="H258" s="55">
        <v>0.48</v>
      </c>
      <c r="I258" s="55">
        <v>13.6</v>
      </c>
      <c r="J258" s="55">
        <v>72.400000000000006</v>
      </c>
      <c r="K258" s="48" t="s">
        <v>46</v>
      </c>
      <c r="L258" s="58">
        <v>3.37</v>
      </c>
    </row>
    <row r="259" spans="1:12" ht="15" x14ac:dyDescent="0.25">
      <c r="A259" s="20"/>
      <c r="B259" s="14"/>
      <c r="C259" s="5"/>
      <c r="D259" s="81" t="s">
        <v>30</v>
      </c>
      <c r="E259" s="87"/>
      <c r="F259" s="51"/>
      <c r="G259" s="51">
        <f>SUM(G254:G258)</f>
        <v>23.150000000000002</v>
      </c>
      <c r="H259" s="51">
        <f>SUM(H254:H258)</f>
        <v>24.009999999999998</v>
      </c>
      <c r="I259" s="51">
        <f>SUM(I254:I258)</f>
        <v>69.88</v>
      </c>
      <c r="J259" s="51">
        <f>SUM(J254:J258)</f>
        <v>591.65</v>
      </c>
      <c r="K259" s="51"/>
      <c r="L259" s="53">
        <f>SUM(L254:L258)</f>
        <v>127.7</v>
      </c>
    </row>
    <row r="260" spans="1:12" ht="15" x14ac:dyDescent="0.25">
      <c r="A260" s="21">
        <v>4</v>
      </c>
      <c r="B260" s="10">
        <v>3</v>
      </c>
      <c r="C260" s="7" t="s">
        <v>22</v>
      </c>
      <c r="D260" s="118" t="s">
        <v>24</v>
      </c>
      <c r="E260" s="71" t="s">
        <v>106</v>
      </c>
      <c r="F260" s="106" t="s">
        <v>51</v>
      </c>
      <c r="G260" s="55">
        <v>2.5</v>
      </c>
      <c r="H260" s="55">
        <v>4.9000000000000004</v>
      </c>
      <c r="I260" s="55">
        <v>16.2</v>
      </c>
      <c r="J260" s="55">
        <v>118.9</v>
      </c>
      <c r="K260" s="48" t="s">
        <v>107</v>
      </c>
      <c r="L260" s="58">
        <v>17.54</v>
      </c>
    </row>
    <row r="261" spans="1:12" ht="15" x14ac:dyDescent="0.25">
      <c r="A261" s="19"/>
      <c r="B261" s="12"/>
      <c r="C261" s="8"/>
      <c r="D261" s="118" t="s">
        <v>25</v>
      </c>
      <c r="E261" s="71" t="s">
        <v>213</v>
      </c>
      <c r="F261" s="57" t="s">
        <v>177</v>
      </c>
      <c r="G261" s="55">
        <v>14.1</v>
      </c>
      <c r="H261" s="55">
        <v>14.5</v>
      </c>
      <c r="I261" s="55">
        <v>12.7</v>
      </c>
      <c r="J261" s="55">
        <v>237.7</v>
      </c>
      <c r="K261" s="107" t="s">
        <v>65</v>
      </c>
      <c r="L261" s="58">
        <v>62.82</v>
      </c>
    </row>
    <row r="262" spans="1:12" ht="15" x14ac:dyDescent="0.25">
      <c r="A262" s="19"/>
      <c r="B262" s="12"/>
      <c r="C262" s="8"/>
      <c r="D262" s="118" t="s">
        <v>26</v>
      </c>
      <c r="E262" s="71" t="s">
        <v>56</v>
      </c>
      <c r="F262" s="57" t="s">
        <v>57</v>
      </c>
      <c r="G262" s="55">
        <v>10.26</v>
      </c>
      <c r="H262" s="55">
        <v>9.41</v>
      </c>
      <c r="I262" s="55">
        <v>44.5</v>
      </c>
      <c r="J262" s="55">
        <v>303.66000000000003</v>
      </c>
      <c r="K262" s="48" t="s">
        <v>58</v>
      </c>
      <c r="L262" s="58">
        <v>23.81</v>
      </c>
    </row>
    <row r="263" spans="1:12" ht="15" x14ac:dyDescent="0.25">
      <c r="A263" s="19"/>
      <c r="B263" s="12"/>
      <c r="C263" s="8"/>
      <c r="D263" s="118" t="s">
        <v>27</v>
      </c>
      <c r="E263" s="71" t="s">
        <v>89</v>
      </c>
      <c r="F263" s="57" t="s">
        <v>60</v>
      </c>
      <c r="G263" s="55">
        <v>0.2</v>
      </c>
      <c r="H263" s="55">
        <v>0</v>
      </c>
      <c r="I263" s="55">
        <v>11</v>
      </c>
      <c r="J263" s="55">
        <v>45</v>
      </c>
      <c r="K263" s="70"/>
      <c r="L263" s="58">
        <v>29.9</v>
      </c>
    </row>
    <row r="264" spans="1:12" ht="15" x14ac:dyDescent="0.25">
      <c r="A264" s="19"/>
      <c r="B264" s="12"/>
      <c r="C264" s="8"/>
      <c r="D264" s="118" t="s">
        <v>29</v>
      </c>
      <c r="E264" s="39" t="s">
        <v>43</v>
      </c>
      <c r="F264" s="80">
        <v>20</v>
      </c>
      <c r="G264" s="55">
        <v>2.64</v>
      </c>
      <c r="H264" s="55">
        <v>0.48</v>
      </c>
      <c r="I264" s="55">
        <v>13.6</v>
      </c>
      <c r="J264" s="55">
        <v>72.400000000000006</v>
      </c>
      <c r="K264" s="48" t="s">
        <v>46</v>
      </c>
      <c r="L264" s="58">
        <v>1.35</v>
      </c>
    </row>
    <row r="265" spans="1:12" ht="15" x14ac:dyDescent="0.25">
      <c r="A265" s="19"/>
      <c r="B265" s="12"/>
      <c r="C265" s="8"/>
      <c r="D265" s="119" t="s">
        <v>28</v>
      </c>
      <c r="E265" s="39" t="s">
        <v>44</v>
      </c>
      <c r="F265" s="57" t="s">
        <v>214</v>
      </c>
      <c r="G265" s="55">
        <v>3.65</v>
      </c>
      <c r="H265" s="55">
        <v>0.38</v>
      </c>
      <c r="I265" s="55">
        <v>23.61</v>
      </c>
      <c r="J265" s="55">
        <v>112.8</v>
      </c>
      <c r="K265" s="48" t="s">
        <v>47</v>
      </c>
      <c r="L265" s="58">
        <v>2.98</v>
      </c>
    </row>
    <row r="266" spans="1:12" ht="15" x14ac:dyDescent="0.25">
      <c r="A266" s="20"/>
      <c r="B266" s="14"/>
      <c r="C266" s="5"/>
      <c r="D266" s="81" t="s">
        <v>30</v>
      </c>
      <c r="E266" s="6"/>
      <c r="F266" s="51"/>
      <c r="G266" s="51">
        <f>SUM(G260:G265)</f>
        <v>33.35</v>
      </c>
      <c r="H266" s="51">
        <f>SUM(H260:H265)</f>
        <v>29.669999999999998</v>
      </c>
      <c r="I266" s="51">
        <f>SUM(I260:I265)</f>
        <v>121.61</v>
      </c>
      <c r="J266" s="51">
        <f>SUM(J260:J265)</f>
        <v>890.45999999999992</v>
      </c>
      <c r="K266" s="51"/>
      <c r="L266" s="53">
        <f>SUM(L260:L265)</f>
        <v>138.39999999999998</v>
      </c>
    </row>
    <row r="267" spans="1:12" ht="15.75" thickBot="1" x14ac:dyDescent="0.25">
      <c r="A267" s="22">
        <f>A254</f>
        <v>4</v>
      </c>
      <c r="B267" s="23">
        <f>B254</f>
        <v>3</v>
      </c>
      <c r="C267" s="108" t="s">
        <v>4</v>
      </c>
      <c r="D267" s="109"/>
      <c r="E267" s="24"/>
      <c r="F267" s="60"/>
      <c r="G267" s="60">
        <f>G259+G266</f>
        <v>56.5</v>
      </c>
      <c r="H267" s="60">
        <f>H259+H266</f>
        <v>53.679999999999993</v>
      </c>
      <c r="I267" s="60">
        <f>I259+I266</f>
        <v>191.49</v>
      </c>
      <c r="J267" s="60">
        <f>J259+J266</f>
        <v>1482.11</v>
      </c>
      <c r="K267" s="60"/>
      <c r="L267" s="60">
        <f>L259+L266</f>
        <v>266.09999999999997</v>
      </c>
    </row>
    <row r="268" spans="1:12" ht="15" x14ac:dyDescent="0.25">
      <c r="A268" s="16">
        <v>4</v>
      </c>
      <c r="B268" s="17">
        <v>4</v>
      </c>
      <c r="C268" s="18" t="s">
        <v>19</v>
      </c>
      <c r="D268" s="116" t="s">
        <v>20</v>
      </c>
      <c r="E268" s="74" t="s">
        <v>215</v>
      </c>
      <c r="F268" s="80" t="s">
        <v>216</v>
      </c>
      <c r="G268" s="55">
        <v>21.4</v>
      </c>
      <c r="H268" s="55">
        <v>14.5</v>
      </c>
      <c r="I268" s="55">
        <v>4.3</v>
      </c>
      <c r="J268" s="55">
        <v>233.3</v>
      </c>
      <c r="K268" s="107" t="s">
        <v>65</v>
      </c>
      <c r="L268" s="58">
        <v>77.06</v>
      </c>
    </row>
    <row r="269" spans="1:12" ht="15" x14ac:dyDescent="0.25">
      <c r="A269" s="19"/>
      <c r="B269" s="12"/>
      <c r="C269" s="8"/>
      <c r="D269" s="121" t="s">
        <v>26</v>
      </c>
      <c r="E269" s="71" t="s">
        <v>67</v>
      </c>
      <c r="F269" s="80">
        <v>150</v>
      </c>
      <c r="G269" s="55">
        <v>3.78</v>
      </c>
      <c r="H269" s="55">
        <v>7.92</v>
      </c>
      <c r="I269" s="55">
        <v>19.62</v>
      </c>
      <c r="J269" s="55">
        <v>165.6</v>
      </c>
      <c r="K269" s="48" t="s">
        <v>66</v>
      </c>
      <c r="L269" s="58">
        <v>14.82</v>
      </c>
    </row>
    <row r="270" spans="1:12" ht="15" x14ac:dyDescent="0.25">
      <c r="A270" s="19"/>
      <c r="B270" s="12"/>
      <c r="C270" s="8"/>
      <c r="D270" s="118" t="s">
        <v>27</v>
      </c>
      <c r="E270" s="71" t="s">
        <v>89</v>
      </c>
      <c r="F270" s="80">
        <v>200</v>
      </c>
      <c r="G270" s="55">
        <v>0.2</v>
      </c>
      <c r="H270" s="55">
        <v>0</v>
      </c>
      <c r="I270" s="55">
        <v>11</v>
      </c>
      <c r="J270" s="55">
        <v>45</v>
      </c>
      <c r="K270" s="70"/>
      <c r="L270" s="58">
        <v>29.9</v>
      </c>
    </row>
    <row r="271" spans="1:12" ht="15" x14ac:dyDescent="0.25">
      <c r="A271" s="19"/>
      <c r="B271" s="12"/>
      <c r="C271" s="8"/>
      <c r="D271" s="119" t="s">
        <v>28</v>
      </c>
      <c r="E271" s="39" t="s">
        <v>44</v>
      </c>
      <c r="F271" s="80">
        <v>35</v>
      </c>
      <c r="G271" s="55">
        <v>6.46</v>
      </c>
      <c r="H271" s="55">
        <v>0.68</v>
      </c>
      <c r="I271" s="55">
        <v>41.82</v>
      </c>
      <c r="J271" s="55">
        <v>199.75</v>
      </c>
      <c r="K271" s="48" t="s">
        <v>47</v>
      </c>
      <c r="L271" s="58">
        <v>3.22</v>
      </c>
    </row>
    <row r="272" spans="1:12" ht="15" x14ac:dyDescent="0.25">
      <c r="A272" s="19"/>
      <c r="B272" s="12"/>
      <c r="C272" s="8"/>
      <c r="D272" s="118" t="s">
        <v>29</v>
      </c>
      <c r="E272" s="39" t="s">
        <v>43</v>
      </c>
      <c r="F272" s="80">
        <v>40</v>
      </c>
      <c r="G272" s="55">
        <v>2.97</v>
      </c>
      <c r="H272" s="55">
        <v>0.54</v>
      </c>
      <c r="I272" s="55">
        <v>15.3</v>
      </c>
      <c r="J272" s="55">
        <v>81.45</v>
      </c>
      <c r="K272" s="48" t="s">
        <v>46</v>
      </c>
      <c r="L272" s="58">
        <v>2.7</v>
      </c>
    </row>
    <row r="273" spans="1:12" ht="15" x14ac:dyDescent="0.25">
      <c r="A273" s="20"/>
      <c r="B273" s="14"/>
      <c r="C273" s="5"/>
      <c r="D273" s="81" t="s">
        <v>30</v>
      </c>
      <c r="E273" s="87"/>
      <c r="F273" s="51"/>
      <c r="G273" s="51">
        <f>SUM(G268:G272)</f>
        <v>34.81</v>
      </c>
      <c r="H273" s="51">
        <f>SUM(H268:H272)</f>
        <v>23.64</v>
      </c>
      <c r="I273" s="51">
        <f>SUM(I268:I272)</f>
        <v>92.04</v>
      </c>
      <c r="J273" s="51">
        <f>SUM(J268:J272)</f>
        <v>725.1</v>
      </c>
      <c r="K273" s="51"/>
      <c r="L273" s="53">
        <f>SUM(L268:L272)</f>
        <v>127.7</v>
      </c>
    </row>
    <row r="274" spans="1:12" ht="15" x14ac:dyDescent="0.25">
      <c r="A274" s="21">
        <v>4</v>
      </c>
      <c r="B274" s="10">
        <v>4</v>
      </c>
      <c r="C274" s="7" t="s">
        <v>22</v>
      </c>
      <c r="D274" s="118" t="s">
        <v>23</v>
      </c>
      <c r="E274" s="71" t="s">
        <v>205</v>
      </c>
      <c r="F274" s="55">
        <v>80</v>
      </c>
      <c r="G274" s="55">
        <v>0.8</v>
      </c>
      <c r="H274" s="55">
        <v>0.1</v>
      </c>
      <c r="I274" s="55">
        <v>1.6</v>
      </c>
      <c r="J274" s="55">
        <v>10.6</v>
      </c>
      <c r="K274" s="107" t="s">
        <v>65</v>
      </c>
      <c r="L274" s="58">
        <v>29.83</v>
      </c>
    </row>
    <row r="275" spans="1:12" ht="15" x14ac:dyDescent="0.25">
      <c r="A275" s="19"/>
      <c r="B275" s="12"/>
      <c r="C275" s="8"/>
      <c r="D275" s="118" t="s">
        <v>24</v>
      </c>
      <c r="E275" s="71" t="s">
        <v>217</v>
      </c>
      <c r="F275" s="66" t="s">
        <v>51</v>
      </c>
      <c r="G275" s="55">
        <v>5.8</v>
      </c>
      <c r="H275" s="55">
        <v>6.5</v>
      </c>
      <c r="I275" s="55">
        <v>12</v>
      </c>
      <c r="J275" s="55">
        <v>129.69999999999999</v>
      </c>
      <c r="K275" s="48" t="s">
        <v>158</v>
      </c>
      <c r="L275" s="58">
        <v>15.42</v>
      </c>
    </row>
    <row r="276" spans="1:12" ht="15" x14ac:dyDescent="0.25">
      <c r="A276" s="19"/>
      <c r="B276" s="12"/>
      <c r="C276" s="8"/>
      <c r="D276" s="118" t="s">
        <v>25</v>
      </c>
      <c r="E276" s="71" t="s">
        <v>159</v>
      </c>
      <c r="F276" s="57" t="s">
        <v>60</v>
      </c>
      <c r="G276" s="55">
        <v>24.25</v>
      </c>
      <c r="H276" s="55">
        <v>58.42</v>
      </c>
      <c r="I276" s="55">
        <v>14.5</v>
      </c>
      <c r="J276" s="55">
        <v>680</v>
      </c>
      <c r="K276" s="48" t="s">
        <v>160</v>
      </c>
      <c r="L276" s="58">
        <v>75.97</v>
      </c>
    </row>
    <row r="277" spans="1:12" ht="15" x14ac:dyDescent="0.25">
      <c r="A277" s="19"/>
      <c r="B277" s="12"/>
      <c r="C277" s="8"/>
      <c r="D277" s="118" t="s">
        <v>21</v>
      </c>
      <c r="E277" s="71" t="s">
        <v>123</v>
      </c>
      <c r="F277" s="57" t="s">
        <v>60</v>
      </c>
      <c r="G277" s="55">
        <v>0.7</v>
      </c>
      <c r="H277" s="55">
        <v>0.3</v>
      </c>
      <c r="I277" s="55">
        <v>22.8</v>
      </c>
      <c r="J277" s="55">
        <v>97</v>
      </c>
      <c r="K277" s="48" t="s">
        <v>173</v>
      </c>
      <c r="L277" s="58">
        <v>14.11</v>
      </c>
    </row>
    <row r="278" spans="1:12" ht="15" x14ac:dyDescent="0.25">
      <c r="A278" s="19"/>
      <c r="B278" s="12"/>
      <c r="C278" s="8"/>
      <c r="D278" s="119" t="s">
        <v>28</v>
      </c>
      <c r="E278" s="39" t="s">
        <v>44</v>
      </c>
      <c r="F278" s="80">
        <v>20</v>
      </c>
      <c r="G278" s="55">
        <v>6.46</v>
      </c>
      <c r="H278" s="55">
        <v>0.68</v>
      </c>
      <c r="I278" s="55">
        <v>41.82</v>
      </c>
      <c r="J278" s="55">
        <v>199.75</v>
      </c>
      <c r="K278" s="48" t="s">
        <v>47</v>
      </c>
      <c r="L278" s="58">
        <v>1.72</v>
      </c>
    </row>
    <row r="279" spans="1:12" ht="15" x14ac:dyDescent="0.25">
      <c r="A279" s="19"/>
      <c r="B279" s="12"/>
      <c r="C279" s="8"/>
      <c r="D279" s="118" t="s">
        <v>29</v>
      </c>
      <c r="E279" s="39" t="s">
        <v>43</v>
      </c>
      <c r="F279" s="76" t="s">
        <v>70</v>
      </c>
      <c r="G279" s="55">
        <v>3.3</v>
      </c>
      <c r="H279" s="55">
        <v>0.6</v>
      </c>
      <c r="I279" s="55">
        <v>17</v>
      </c>
      <c r="J279" s="55">
        <v>90.5</v>
      </c>
      <c r="K279" s="48" t="s">
        <v>46</v>
      </c>
      <c r="L279" s="58">
        <v>1.35</v>
      </c>
    </row>
    <row r="280" spans="1:12" ht="15" x14ac:dyDescent="0.25">
      <c r="A280" s="20"/>
      <c r="B280" s="14"/>
      <c r="C280" s="5"/>
      <c r="D280" s="81" t="s">
        <v>30</v>
      </c>
      <c r="E280" s="6"/>
      <c r="F280" s="51"/>
      <c r="G280" s="51">
        <f>SUM(G274:G279)</f>
        <v>41.309999999999995</v>
      </c>
      <c r="H280" s="51">
        <f>SUM(H274:H279)</f>
        <v>66.599999999999994</v>
      </c>
      <c r="I280" s="51">
        <f>SUM(I274:I279)</f>
        <v>109.72</v>
      </c>
      <c r="J280" s="51">
        <f>SUM(J274:J279)</f>
        <v>1207.55</v>
      </c>
      <c r="K280" s="51"/>
      <c r="L280" s="53">
        <f>SUM(L274:L279)</f>
        <v>138.39999999999998</v>
      </c>
    </row>
    <row r="281" spans="1:12" ht="15.75" thickBot="1" x14ac:dyDescent="0.25">
      <c r="A281" s="22">
        <f>A268</f>
        <v>4</v>
      </c>
      <c r="B281" s="23">
        <f>B268</f>
        <v>4</v>
      </c>
      <c r="C281" s="108" t="s">
        <v>4</v>
      </c>
      <c r="D281" s="109"/>
      <c r="E281" s="24"/>
      <c r="F281" s="60"/>
      <c r="G281" s="60">
        <f>G273+G280</f>
        <v>76.12</v>
      </c>
      <c r="H281" s="60">
        <f>H273+H280</f>
        <v>90.24</v>
      </c>
      <c r="I281" s="60">
        <f>I273+I280</f>
        <v>201.76</v>
      </c>
      <c r="J281" s="60">
        <f>J273+J280</f>
        <v>1932.65</v>
      </c>
      <c r="K281" s="60"/>
      <c r="L281" s="60">
        <f>L273+L280</f>
        <v>266.09999999999997</v>
      </c>
    </row>
    <row r="282" spans="1:12" ht="25.5" x14ac:dyDescent="0.25">
      <c r="A282" s="16">
        <v>4</v>
      </c>
      <c r="B282" s="17">
        <v>5</v>
      </c>
      <c r="C282" s="18" t="s">
        <v>19</v>
      </c>
      <c r="D282" s="122" t="s">
        <v>20</v>
      </c>
      <c r="E282" s="98" t="s">
        <v>218</v>
      </c>
      <c r="F282" s="46" t="s">
        <v>219</v>
      </c>
      <c r="G282" s="47">
        <v>11.3</v>
      </c>
      <c r="H282" s="47">
        <v>9.8000000000000007</v>
      </c>
      <c r="I282" s="47">
        <v>11.9</v>
      </c>
      <c r="J282" s="47">
        <v>181</v>
      </c>
      <c r="K282" s="104" t="s">
        <v>65</v>
      </c>
      <c r="L282" s="48">
        <v>69.17</v>
      </c>
    </row>
    <row r="283" spans="1:12" ht="15" x14ac:dyDescent="0.25">
      <c r="A283" s="19"/>
      <c r="B283" s="12"/>
      <c r="C283" s="8"/>
      <c r="D283" s="121" t="s">
        <v>26</v>
      </c>
      <c r="E283" s="71" t="s">
        <v>87</v>
      </c>
      <c r="F283" s="66">
        <v>180</v>
      </c>
      <c r="G283" s="55">
        <v>6.79</v>
      </c>
      <c r="H283" s="55">
        <v>0.81</v>
      </c>
      <c r="I283" s="55">
        <v>34.85</v>
      </c>
      <c r="J283" s="55">
        <v>173.88</v>
      </c>
      <c r="K283" s="48" t="s">
        <v>88</v>
      </c>
      <c r="L283" s="58">
        <v>10.28</v>
      </c>
    </row>
    <row r="284" spans="1:12" ht="15" x14ac:dyDescent="0.25">
      <c r="A284" s="19"/>
      <c r="B284" s="12"/>
      <c r="C284" s="8"/>
      <c r="D284" s="118" t="s">
        <v>21</v>
      </c>
      <c r="E284" s="71" t="s">
        <v>40</v>
      </c>
      <c r="F284" s="55">
        <v>200</v>
      </c>
      <c r="G284" s="55">
        <v>3.2</v>
      </c>
      <c r="H284" s="55">
        <v>2.7</v>
      </c>
      <c r="I284" s="55">
        <v>15.9</v>
      </c>
      <c r="J284" s="55">
        <v>79</v>
      </c>
      <c r="K284" s="48" t="s">
        <v>41</v>
      </c>
      <c r="L284" s="58">
        <v>13.31</v>
      </c>
    </row>
    <row r="285" spans="1:12" ht="15" x14ac:dyDescent="0.25">
      <c r="A285" s="19"/>
      <c r="B285" s="12"/>
      <c r="C285" s="8"/>
      <c r="D285" s="118" t="s">
        <v>166</v>
      </c>
      <c r="E285" s="71" t="s">
        <v>165</v>
      </c>
      <c r="F285" s="55">
        <v>150</v>
      </c>
      <c r="G285" s="55">
        <v>0.9</v>
      </c>
      <c r="H285" s="55">
        <v>0.75</v>
      </c>
      <c r="I285" s="55">
        <v>29.85</v>
      </c>
      <c r="J285" s="55">
        <v>129.75</v>
      </c>
      <c r="K285" s="70" t="s">
        <v>164</v>
      </c>
      <c r="L285" s="58">
        <v>31.89</v>
      </c>
    </row>
    <row r="286" spans="1:12" ht="15" x14ac:dyDescent="0.25">
      <c r="A286" s="19"/>
      <c r="B286" s="12"/>
      <c r="C286" s="8"/>
      <c r="D286" s="118" t="s">
        <v>29</v>
      </c>
      <c r="E286" s="39" t="s">
        <v>43</v>
      </c>
      <c r="F286" s="57" t="s">
        <v>70</v>
      </c>
      <c r="G286" s="55">
        <v>1.32</v>
      </c>
      <c r="H286" s="55">
        <v>0.24</v>
      </c>
      <c r="I286" s="55">
        <v>6.8</v>
      </c>
      <c r="J286" s="55">
        <v>36.200000000000003</v>
      </c>
      <c r="K286" s="48" t="s">
        <v>46</v>
      </c>
      <c r="L286" s="58">
        <v>1.35</v>
      </c>
    </row>
    <row r="287" spans="1:12" ht="15" x14ac:dyDescent="0.25">
      <c r="A287" s="19"/>
      <c r="B287" s="12"/>
      <c r="C287" s="8"/>
      <c r="D287" s="119" t="s">
        <v>28</v>
      </c>
      <c r="E287" s="39" t="s">
        <v>44</v>
      </c>
      <c r="F287" s="80">
        <v>20</v>
      </c>
      <c r="G287" s="55">
        <v>1.52</v>
      </c>
      <c r="H287" s="55">
        <v>0.16</v>
      </c>
      <c r="I287" s="55">
        <v>9.84</v>
      </c>
      <c r="J287" s="55">
        <v>47</v>
      </c>
      <c r="K287" s="48" t="s">
        <v>47</v>
      </c>
      <c r="L287" s="58">
        <v>1.7</v>
      </c>
    </row>
    <row r="288" spans="1:12" ht="15" x14ac:dyDescent="0.25">
      <c r="A288" s="20"/>
      <c r="B288" s="14"/>
      <c r="C288" s="5"/>
      <c r="D288" s="81" t="s">
        <v>30</v>
      </c>
      <c r="E288" s="87"/>
      <c r="F288" s="51"/>
      <c r="G288" s="51">
        <f>SUM(G282:G287)</f>
        <v>25.029999999999998</v>
      </c>
      <c r="H288" s="51">
        <f>SUM(H282:H287)</f>
        <v>14.460000000000003</v>
      </c>
      <c r="I288" s="51">
        <f>SUM(I282:I287)</f>
        <v>109.14</v>
      </c>
      <c r="J288" s="51">
        <f>SUM(J282:J287)</f>
        <v>646.83000000000004</v>
      </c>
      <c r="K288" s="51"/>
      <c r="L288" s="53">
        <f>SUM(L282:L287)</f>
        <v>127.7</v>
      </c>
    </row>
    <row r="289" spans="1:12" ht="15" x14ac:dyDescent="0.25">
      <c r="A289" s="21">
        <v>4</v>
      </c>
      <c r="B289" s="10">
        <v>5</v>
      </c>
      <c r="C289" s="7" t="s">
        <v>22</v>
      </c>
      <c r="D289" s="118" t="s">
        <v>23</v>
      </c>
      <c r="E289" s="71" t="s">
        <v>72</v>
      </c>
      <c r="F289" s="55">
        <v>100</v>
      </c>
      <c r="G289" s="55">
        <v>1.6</v>
      </c>
      <c r="H289" s="55">
        <v>10.01</v>
      </c>
      <c r="I289" s="55">
        <v>9.6</v>
      </c>
      <c r="J289" s="55">
        <v>136</v>
      </c>
      <c r="K289" s="48" t="s">
        <v>73</v>
      </c>
      <c r="L289" s="58">
        <v>10.15</v>
      </c>
    </row>
    <row r="290" spans="1:12" ht="15" x14ac:dyDescent="0.25">
      <c r="A290" s="19"/>
      <c r="B290" s="12"/>
      <c r="C290" s="8"/>
      <c r="D290" s="118" t="s">
        <v>24</v>
      </c>
      <c r="E290" s="71" t="s">
        <v>220</v>
      </c>
      <c r="F290" s="66">
        <v>250</v>
      </c>
      <c r="G290" s="55">
        <v>7.3</v>
      </c>
      <c r="H290" s="55">
        <v>6.1</v>
      </c>
      <c r="I290" s="55">
        <v>18.5</v>
      </c>
      <c r="J290" s="55">
        <v>158.1</v>
      </c>
      <c r="K290" s="48" t="s">
        <v>221</v>
      </c>
      <c r="L290" s="58">
        <v>13.2</v>
      </c>
    </row>
    <row r="291" spans="1:12" ht="15" x14ac:dyDescent="0.25">
      <c r="A291" s="19"/>
      <c r="B291" s="12"/>
      <c r="C291" s="8"/>
      <c r="D291" s="118" t="s">
        <v>25</v>
      </c>
      <c r="E291" s="71" t="s">
        <v>136</v>
      </c>
      <c r="F291" s="57" t="s">
        <v>78</v>
      </c>
      <c r="G291" s="55">
        <v>11.7</v>
      </c>
      <c r="H291" s="55">
        <v>10.8</v>
      </c>
      <c r="I291" s="55">
        <v>4.9000000000000004</v>
      </c>
      <c r="J291" s="55">
        <v>164</v>
      </c>
      <c r="K291" s="70" t="s">
        <v>65</v>
      </c>
      <c r="L291" s="58">
        <v>59.34</v>
      </c>
    </row>
    <row r="292" spans="1:12" ht="15" x14ac:dyDescent="0.25">
      <c r="A292" s="19"/>
      <c r="B292" s="12"/>
      <c r="C292" s="8"/>
      <c r="D292" s="118" t="s">
        <v>26</v>
      </c>
      <c r="E292" s="71" t="s">
        <v>187</v>
      </c>
      <c r="F292" s="57" t="s">
        <v>57</v>
      </c>
      <c r="G292" s="55">
        <v>5.5</v>
      </c>
      <c r="H292" s="55">
        <v>8.08</v>
      </c>
      <c r="I292" s="55">
        <v>37.76</v>
      </c>
      <c r="J292" s="55">
        <v>251.1</v>
      </c>
      <c r="K292" s="48" t="s">
        <v>188</v>
      </c>
      <c r="L292" s="58">
        <v>13.15</v>
      </c>
    </row>
    <row r="293" spans="1:12" ht="25.5" x14ac:dyDescent="0.25">
      <c r="A293" s="19"/>
      <c r="B293" s="12"/>
      <c r="C293" s="8"/>
      <c r="D293" s="119" t="s">
        <v>27</v>
      </c>
      <c r="E293" s="123" t="s">
        <v>222</v>
      </c>
      <c r="F293" s="91" t="s">
        <v>60</v>
      </c>
      <c r="G293" s="47">
        <v>5.6</v>
      </c>
      <c r="H293" s="47">
        <v>6.4</v>
      </c>
      <c r="I293" s="47">
        <v>9.4</v>
      </c>
      <c r="J293" s="47">
        <v>118</v>
      </c>
      <c r="K293" s="89"/>
      <c r="L293" s="48">
        <v>39.78</v>
      </c>
    </row>
    <row r="294" spans="1:12" ht="15" x14ac:dyDescent="0.25">
      <c r="A294" s="19"/>
      <c r="B294" s="12"/>
      <c r="C294" s="8"/>
      <c r="D294" s="118" t="s">
        <v>29</v>
      </c>
      <c r="E294" s="39" t="s">
        <v>43</v>
      </c>
      <c r="F294" s="57" t="s">
        <v>70</v>
      </c>
      <c r="G294" s="55">
        <v>3.3</v>
      </c>
      <c r="H294" s="55">
        <v>0.6</v>
      </c>
      <c r="I294" s="55">
        <v>17</v>
      </c>
      <c r="J294" s="55">
        <v>9.5</v>
      </c>
      <c r="K294" s="48" t="s">
        <v>46</v>
      </c>
      <c r="L294" s="58">
        <v>1.35</v>
      </c>
    </row>
    <row r="295" spans="1:12" ht="15" x14ac:dyDescent="0.25">
      <c r="A295" s="19"/>
      <c r="B295" s="12"/>
      <c r="C295" s="8"/>
      <c r="D295" s="119" t="s">
        <v>28</v>
      </c>
      <c r="E295" s="39" t="s">
        <v>44</v>
      </c>
      <c r="F295" s="80">
        <v>16</v>
      </c>
      <c r="G295" s="55">
        <v>4.0999999999999996</v>
      </c>
      <c r="H295" s="55">
        <v>0.43</v>
      </c>
      <c r="I295" s="55">
        <v>26.57</v>
      </c>
      <c r="J295" s="55">
        <v>126.9</v>
      </c>
      <c r="K295" s="48" t="s">
        <v>47</v>
      </c>
      <c r="L295" s="58">
        <v>1.43</v>
      </c>
    </row>
    <row r="296" spans="1:12" ht="15" x14ac:dyDescent="0.25">
      <c r="A296" s="20"/>
      <c r="B296" s="14"/>
      <c r="C296" s="5"/>
      <c r="D296" s="15" t="s">
        <v>30</v>
      </c>
      <c r="E296" s="6"/>
      <c r="F296" s="51"/>
      <c r="G296" s="51">
        <f>SUM(G289:G295)</f>
        <v>39.1</v>
      </c>
      <c r="H296" s="51">
        <f>SUM(H289:H295)</f>
        <v>42.42</v>
      </c>
      <c r="I296" s="51">
        <f>SUM(I289:I295)</f>
        <v>123.72999999999999</v>
      </c>
      <c r="J296" s="51">
        <f>SUM(J289:J295)</f>
        <v>963.6</v>
      </c>
      <c r="K296" s="51"/>
      <c r="L296" s="53">
        <f>SUM(L289:L295)</f>
        <v>138.4</v>
      </c>
    </row>
    <row r="297" spans="1:12" ht="15.75" thickBot="1" x14ac:dyDescent="0.25">
      <c r="A297" s="22">
        <f>A282</f>
        <v>4</v>
      </c>
      <c r="B297" s="23">
        <f>B282</f>
        <v>5</v>
      </c>
      <c r="C297" s="108" t="s">
        <v>4</v>
      </c>
      <c r="D297" s="109"/>
      <c r="E297" s="24"/>
      <c r="F297" s="60"/>
      <c r="G297" s="60">
        <f>G288+G296</f>
        <v>64.13</v>
      </c>
      <c r="H297" s="60">
        <f>H288+H296</f>
        <v>56.88</v>
      </c>
      <c r="I297" s="60">
        <f>I288+I296</f>
        <v>232.87</v>
      </c>
      <c r="J297" s="60">
        <f>J288+J296</f>
        <v>1610.43</v>
      </c>
      <c r="K297" s="60"/>
      <c r="L297" s="60">
        <f>L288+L296</f>
        <v>266.10000000000002</v>
      </c>
    </row>
    <row r="298" spans="1:12" ht="13.5" thickBot="1" x14ac:dyDescent="0.25">
      <c r="A298" s="95"/>
      <c r="B298" s="96"/>
      <c r="C298" s="110" t="s">
        <v>5</v>
      </c>
      <c r="D298" s="110"/>
      <c r="E298" s="110"/>
      <c r="F298" s="97"/>
      <c r="G298" s="97">
        <f>(G19+G35+G48+G62+G76+G93+G108+G123+G136+G151)/(IF(G19=0,0,1)+IF(G35=0,0,1)+IF(G48=0,0,1)+IF(G62=0,0,1)+IF(G76=0,0,1)+IF(G93=0,0,1)+IF(G108=0,0,1)+IF(G123=0,0,1)+IF(G136=0,0,1)+IF(G151=0,0,1))</f>
        <v>61.481000000000009</v>
      </c>
      <c r="H298" s="97">
        <f>(H19+H35+H48+H62+H76+H93+H108+H123+H136+H151)/(IF(H19=0,0,1)+IF(H35=0,0,1)+IF(H48=0,0,1)+IF(H62=0,0,1)+IF(H76=0,0,1)+IF(H93=0,0,1)+IF(H108=0,0,1)+IF(H123=0,0,1)+IF(H136=0,0,1)+IF(H151=0,0,1))</f>
        <v>63.108000000000004</v>
      </c>
      <c r="I298" s="97">
        <f>(I19+I35+I48+I62+I76+I93+I108+I123+I136+I151)/(IF(I19=0,0,1)+IF(I35=0,0,1)+IF(I48=0,0,1)+IF(I62=0,0,1)+IF(I76=0,0,1)+IF(I93=0,0,1)+IF(I108=0,0,1)+IF(I123=0,0,1)+IF(I136=0,0,1)+IF(I151=0,0,1))</f>
        <v>196.91299999999998</v>
      </c>
      <c r="J298" s="97">
        <f>(J19+J35+J48+J62+J76+J93+J108+J123+J136+J151)/(IF(J19=0,0,1)+IF(J35=0,0,1)+IF(J48=0,0,1)+IF(J62=0,0,1)+IF(J76=0,0,1)+IF(J93=0,0,1)+IF(J108=0,0,1)+IF(J123=0,0,1)+IF(J136=0,0,1)+IF(J151=0,0,1))</f>
        <v>1676.1760000000002</v>
      </c>
      <c r="K298" s="97"/>
      <c r="L298" s="97">
        <f>(L19+L35+L48+L62+L76+L93+L108+L123+L136+L151)/(IF(L19=0,0,1)+IF(L35=0,0,1)+IF(L48=0,0,1)+IF(L62=0,0,1)+IF(L76=0,0,1)+IF(L93=0,0,1)+IF(L108=0,0,1)+IF(L123=0,0,1)+IF(L136=0,0,1)+IF(L151=0,0,1))</f>
        <v>266.09999999999997</v>
      </c>
    </row>
  </sheetData>
  <mergeCells count="24">
    <mergeCell ref="C1:E1"/>
    <mergeCell ref="H1:K1"/>
    <mergeCell ref="H2:K2"/>
    <mergeCell ref="C35:D35"/>
    <mergeCell ref="C48:D48"/>
    <mergeCell ref="C19:D19"/>
    <mergeCell ref="C298:E298"/>
    <mergeCell ref="C151:D151"/>
    <mergeCell ref="C93:D93"/>
    <mergeCell ref="C108:D108"/>
    <mergeCell ref="C123:D123"/>
    <mergeCell ref="C136:D136"/>
    <mergeCell ref="C165:D165"/>
    <mergeCell ref="C180:D180"/>
    <mergeCell ref="C195:D195"/>
    <mergeCell ref="C209:D209"/>
    <mergeCell ref="C224:D224"/>
    <mergeCell ref="C239:D239"/>
    <mergeCell ref="C253:D253"/>
    <mergeCell ref="C267:D267"/>
    <mergeCell ref="C281:D281"/>
    <mergeCell ref="C297:D297"/>
    <mergeCell ref="C62:D62"/>
    <mergeCell ref="C76:D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2023-10-16T05:41:39Z</cp:lastPrinted>
  <dcterms:created xsi:type="dcterms:W3CDTF">2022-05-16T14:23:56Z</dcterms:created>
  <dcterms:modified xsi:type="dcterms:W3CDTF">2023-10-21T09:55:51Z</dcterms:modified>
</cp:coreProperties>
</file>